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12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flavi\Downloads\TC Manual\"/>
    </mc:Choice>
  </mc:AlternateContent>
  <xr:revisionPtr revIDLastSave="0" documentId="13_ncr:1_{4F31014F-1198-4B18-B83C-99C3074AD56B}" xr6:coauthVersionLast="47" xr6:coauthVersionMax="47" xr10:uidLastSave="{00000000-0000-0000-0000-000000000000}"/>
  <bookViews>
    <workbookView xWindow="-108" yWindow="-108" windowWidth="23256" windowHeight="12456" xr2:uid="{C78A47FF-AECE-4966-89EE-762A4EEC854C}"/>
  </bookViews>
  <sheets>
    <sheet name="Test Case" sheetId="1" r:id="rId1"/>
  </sheets>
  <definedNames>
    <definedName name="_xlnm.Print_Area" localSheetId="0">'Test Case'!$A$1:$Q$60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N42" i="1" l="1"/>
  <c r="N41" i="1"/>
  <c r="N40" i="1"/>
  <c r="N39" i="1"/>
  <c r="N38" i="1"/>
  <c r="N37" i="1"/>
  <c r="N36" i="1"/>
  <c r="N35" i="1"/>
  <c r="N34" i="1"/>
  <c r="N33" i="1"/>
  <c r="N32" i="1"/>
  <c r="N31" i="1"/>
  <c r="N30" i="1"/>
  <c r="N29" i="1"/>
  <c r="E16" i="1"/>
  <c r="E20" i="1" l="1"/>
  <c r="E19" i="1"/>
  <c r="E18" i="1"/>
  <c r="E17" i="1"/>
  <c r="E21" i="1" s="1"/>
</calcChain>
</file>

<file path=xl/sharedStrings.xml><?xml version="1.0" encoding="utf-8"?>
<sst xmlns="http://schemas.openxmlformats.org/spreadsheetml/2006/main" count="193" uniqueCount="134">
  <si>
    <t>Project Name</t>
  </si>
  <si>
    <t>Created By</t>
  </si>
  <si>
    <t>Start Testing Date</t>
  </si>
  <si>
    <t>Finish Testing Date</t>
  </si>
  <si>
    <t>Executed By</t>
  </si>
  <si>
    <t>Application Name</t>
  </si>
  <si>
    <t>Environment</t>
  </si>
  <si>
    <t>Created Date</t>
  </si>
  <si>
    <t>Test Environment</t>
  </si>
  <si>
    <t>Reviewed By</t>
  </si>
  <si>
    <t>Approved Date</t>
  </si>
  <si>
    <t>TCID</t>
  </si>
  <si>
    <t>Input Data</t>
  </si>
  <si>
    <t>Expected Result</t>
  </si>
  <si>
    <t>Actual Result</t>
  </si>
  <si>
    <t>Priority</t>
  </si>
  <si>
    <t>Test Date</t>
  </si>
  <si>
    <t>Status</t>
  </si>
  <si>
    <t>Pass Date</t>
  </si>
  <si>
    <t>Remarks</t>
  </si>
  <si>
    <t>Test Title</t>
  </si>
  <si>
    <t>Test Summary</t>
  </si>
  <si>
    <t>Test Steps</t>
  </si>
  <si>
    <t>Print Screen</t>
  </si>
  <si>
    <t>1</t>
  </si>
  <si>
    <t>TC_0001</t>
  </si>
  <si>
    <t>No</t>
  </si>
  <si>
    <t>DemoBlaze</t>
  </si>
  <si>
    <t xml:space="preserve">Link: https://www.demoblaze.com/                        </t>
  </si>
  <si>
    <t>Frontend</t>
  </si>
  <si>
    <t>Prod</t>
  </si>
  <si>
    <t>Flavianus Delvin</t>
  </si>
  <si>
    <t>-</t>
  </si>
  <si>
    <t>Access application link</t>
  </si>
  <si>
    <t>Click link or input link in browser</t>
  </si>
  <si>
    <t>User able to access application by clicking link or input link in browser successfully</t>
  </si>
  <si>
    <t>Verify user cannot access the cart without logging in.</t>
  </si>
  <si>
    <t>Verify sensitive data (like password) is not visible in plain text.</t>
  </si>
  <si>
    <t>Verify that session ends after logout (user cannot go back using browser back button).</t>
  </si>
  <si>
    <t>Verify that a new user can successfully sign up with valid credentials.</t>
  </si>
  <si>
    <t>Verify logout functionality.</t>
  </si>
  <si>
    <t>Verify that user able to access application by clicking link or input link in browser</t>
  </si>
  <si>
    <t>TC_0002</t>
  </si>
  <si>
    <t>TC_0003</t>
  </si>
  <si>
    <t>TC_0004</t>
  </si>
  <si>
    <t>TC_0005</t>
  </si>
  <si>
    <t>TC_0006</t>
  </si>
  <si>
    <t>TC_0007</t>
  </si>
  <si>
    <t>TC_0008</t>
  </si>
  <si>
    <t>2</t>
  </si>
  <si>
    <t>3</t>
  </si>
  <si>
    <t>4</t>
  </si>
  <si>
    <t>5</t>
  </si>
  <si>
    <t>6</t>
  </si>
  <si>
    <t>7</t>
  </si>
  <si>
    <t>8</t>
  </si>
  <si>
    <t>https://www.demoblaze.com</t>
  </si>
  <si>
    <t>Homepage &amp; Product Catalog</t>
  </si>
  <si>
    <t>Verify that homepage loads all product categories (Phones, Laptops, Monitors).</t>
  </si>
  <si>
    <t>Verify that clicking a product opens the product details page.</t>
  </si>
  <si>
    <t>Verify product details page shows correct name, description, price, and image</t>
  </si>
  <si>
    <t>TC_0009</t>
  </si>
  <si>
    <t>TC_0010</t>
  </si>
  <si>
    <t>TC_0011</t>
  </si>
  <si>
    <t>TC_0012</t>
  </si>
  <si>
    <t>TC_0013</t>
  </si>
  <si>
    <t>TC_0014</t>
  </si>
  <si>
    <t>Cart Functionality</t>
  </si>
  <si>
    <t>Verify that a user can add a product to the cart from product details.</t>
  </si>
  <si>
    <t>Verify that the cart displays correct product name, price, and quantity.</t>
  </si>
  <si>
    <t>Verify that clicking “Place Order” opens the order form.</t>
  </si>
  <si>
    <t>Verify order placement with valid details shows confirmation dialog.</t>
  </si>
  <si>
    <t>Checkout &amp; Order Placement</t>
  </si>
  <si>
    <t>Security Testing (Basic)</t>
  </si>
  <si>
    <t>User is successfully registered and can login with the credentials</t>
  </si>
  <si>
    <t>High</t>
  </si>
  <si>
    <t>1. Login
2. Click logout button</t>
  </si>
  <si>
    <t>Login successful, user sees welcome message with username</t>
  </si>
  <si>
    <t>Username: user123
Password: pass123</t>
  </si>
  <si>
    <t>Pass</t>
  </si>
  <si>
    <t>9</t>
  </si>
  <si>
    <t>10</t>
  </si>
  <si>
    <t>11</t>
  </si>
  <si>
    <t>12</t>
  </si>
  <si>
    <t>13</t>
  </si>
  <si>
    <t>14</t>
  </si>
  <si>
    <t>User is logged out. Welcome message disappears. Redirect to home.</t>
  </si>
  <si>
    <t>TEST CASE SCENARIO</t>
  </si>
  <si>
    <t>Username: testingdlvn
Password: dlvn123</t>
  </si>
  <si>
    <t>Authentication - Login &amp; Sign Up</t>
  </si>
  <si>
    <t>1. Navigate to Sign Up 
2. Enter new username + password 
3. Click Sign Up</t>
  </si>
  <si>
    <t>TEST CASE SUMMARY</t>
  </si>
  <si>
    <t>Version</t>
  </si>
  <si>
    <t>Total Test Case</t>
  </si>
  <si>
    <t>Failed</t>
  </si>
  <si>
    <t>Pending</t>
  </si>
  <si>
    <t>Not Required</t>
  </si>
  <si>
    <t>1.0</t>
  </si>
  <si>
    <t>Progress</t>
  </si>
  <si>
    <t>Tested By</t>
  </si>
  <si>
    <t>Name</t>
  </si>
  <si>
    <t>Signature</t>
  </si>
  <si>
    <t>Approval</t>
  </si>
  <si>
    <r>
      <t xml:space="preserve">QA Team declares that the test results are </t>
    </r>
    <r>
      <rPr>
        <b/>
        <i/>
        <sz val="18"/>
        <color theme="1"/>
        <rFont val="Calibri"/>
        <family val="2"/>
        <scheme val="minor"/>
      </rPr>
      <t>APPROPRIATE</t>
    </r>
    <r>
      <rPr>
        <i/>
        <sz val="18"/>
        <color theme="1"/>
        <rFont val="Calibri"/>
        <family val="2"/>
        <scheme val="minor"/>
      </rPr>
      <t xml:space="preserve">/NOT APPROPRIATE and </t>
    </r>
    <r>
      <rPr>
        <b/>
        <i/>
        <sz val="18"/>
        <color theme="1"/>
        <rFont val="Calibri"/>
        <family val="2"/>
        <scheme val="minor"/>
      </rPr>
      <t>CAN</t>
    </r>
    <r>
      <rPr>
        <i/>
        <sz val="18"/>
        <color theme="1"/>
        <rFont val="Calibri"/>
        <family val="2"/>
        <scheme val="minor"/>
      </rPr>
      <t>/CAN NOT continue to UAT/</t>
    </r>
    <r>
      <rPr>
        <b/>
        <i/>
        <sz val="18"/>
        <color theme="1"/>
        <rFont val="Calibri"/>
        <family val="2"/>
        <scheme val="minor"/>
      </rPr>
      <t>PROD</t>
    </r>
  </si>
  <si>
    <t>Version History</t>
  </si>
  <si>
    <t>Verify Login with valid credentials.</t>
  </si>
  <si>
    <t>1. Navigate to Login
2. Enter valid username + password 
3. Click Login</t>
  </si>
  <si>
    <t>Categories Phones, Laptops, Monitors are displayed</t>
  </si>
  <si>
    <t>Product details page opens correctly</t>
  </si>
  <si>
    <t>Correct name, description, price, and image displayed</t>
  </si>
  <si>
    <t>Product added successfully, confirmation shown</t>
  </si>
  <si>
    <t>Cart shows correct names, prices, quantities</t>
  </si>
  <si>
    <t>1. Navigate to homepage after login</t>
  </si>
  <si>
    <t>1. Select a product from category list</t>
  </si>
  <si>
    <t>Samsung Galaxy S6</t>
  </si>
  <si>
    <t>1. Open a product details page</t>
  </si>
  <si>
    <t>1. Open product details
2. Click Add to Cart</t>
  </si>
  <si>
    <t>1. Add products
2. Open cart</t>
  </si>
  <si>
    <t>2 items (Phone + Laptop)</t>
  </si>
  <si>
    <t>Order form modal opens</t>
  </si>
  <si>
    <t>Confirmation dialog displayed</t>
  </si>
  <si>
    <t>Redirect to login</t>
  </si>
  <si>
    <t>Password masked (••••••)</t>
  </si>
  <si>
    <t>User cannot access previous pages</t>
  </si>
  <si>
    <t>1. Log in
2. Log out
3. Use browser Back</t>
  </si>
  <si>
    <t>1. Inspect login form</t>
  </si>
  <si>
    <t>Password: 123456</t>
  </si>
  <si>
    <t>1. Log out
2. Try open cart</t>
  </si>
  <si>
    <t>1. Fill form with valid details
2. Place order</t>
  </si>
  <si>
    <t>Valid customer info</t>
  </si>
  <si>
    <t>1. Open cart
2. Click Place Order</t>
  </si>
  <si>
    <t>Cart able to accessed without user need to log in</t>
  </si>
  <si>
    <t>User able to go back to previous pages and restore User Session</t>
  </si>
  <si>
    <t>Smoke Test - DemoBlaze.com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</si>
</sst>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8"/>
      <name val="Calibri"/>
      <family val="2"/>
      <scheme val="minor"/>
    </font>
    <font>
      <b/>
      <sz val="11"/>
      <color theme="0" tint="-0.499984740745262"/>
      <name val="Calibri"/>
      <family val="2"/>
      <scheme val="minor"/>
    </font>
    <font>
      <u/>
      <sz val="11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6"/>
      <color theme="1"/>
      <name val="Calibri"/>
      <family val="2"/>
      <scheme val="minor"/>
    </font>
    <font>
      <b/>
      <sz val="14"/>
      <color theme="0" tint="-0.499984740745262"/>
      <name val="Calibri"/>
      <family val="2"/>
      <scheme val="minor"/>
    </font>
    <font>
      <b/>
      <i/>
      <sz val="18"/>
      <color theme="1"/>
      <name val="Calibri"/>
      <family val="2"/>
      <scheme val="minor"/>
    </font>
    <font>
      <i/>
      <sz val="18"/>
      <color theme="1"/>
      <name val="Calibri"/>
      <family val="2"/>
      <scheme val="minor"/>
    </font>
    <font>
      <i/>
      <sz val="16"/>
      <color theme="0" tint="-0.499984740745262"/>
      <name val="Calibri"/>
      <family val="2"/>
      <scheme val="minor"/>
    </font>
    <font>
      <i/>
      <sz val="16"/>
      <color theme="1"/>
      <name val="Calibri"/>
      <family val="2"/>
      <scheme val="minor"/>
    </font>
    <font>
      <b/>
      <i/>
      <sz val="16"/>
      <color theme="1"/>
      <name val="Calibri"/>
      <family val="2"/>
      <scheme val="minor"/>
    </font>
    <font>
      <i/>
      <sz val="14"/>
      <color theme="1"/>
      <name val="Calibri"/>
      <family val="2"/>
      <scheme val="minor"/>
    </font>
    <font>
      <b/>
      <i/>
      <sz val="14"/>
      <color theme="1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 tint="0.39997558519241921"/>
        <bgColor indexed="64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5" fillId="0" borderId="0" applyNumberFormat="0" applyFill="0" applyBorder="0" applyAlignment="0" applyProtection="0"/>
  </cellStyleXfs>
  <cellXfs count="76">
    <xf numFmtId="0" fontId="0" fillId="0" borderId="0" xfId="0"/>
    <xf numFmtId="0" fontId="0" fillId="2" borderId="0" xfId="0" applyFill="1"/>
    <xf numFmtId="0" fontId="1" fillId="0" borderId="1" xfId="0" applyFont="1" applyBorder="1" applyAlignment="1">
      <alignment horizontal="left" vertical="center"/>
    </xf>
    <xf numFmtId="0" fontId="0" fillId="2" borderId="0" xfId="0" applyFill="1" applyAlignment="1">
      <alignment horizontal="left" vertical="center"/>
    </xf>
    <xf numFmtId="0" fontId="1" fillId="3" borderId="1" xfId="0" applyFont="1" applyFill="1" applyBorder="1" applyAlignment="1">
      <alignment horizontal="center" vertical="center"/>
    </xf>
    <xf numFmtId="0" fontId="1" fillId="0" borderId="1" xfId="0" applyFont="1" applyBorder="1" applyAlignment="1">
      <alignment horizontal="left" vertical="top"/>
    </xf>
    <xf numFmtId="0" fontId="1" fillId="2" borderId="0" xfId="0" applyFont="1" applyFill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left" vertical="center" wrapText="1"/>
    </xf>
    <xf numFmtId="0" fontId="0" fillId="0" borderId="1" xfId="0" applyBorder="1" applyAlignment="1">
      <alignment horizontal="left" vertical="center" wrapText="1"/>
    </xf>
    <xf numFmtId="0" fontId="0" fillId="0" borderId="1" xfId="0" quotePrefix="1" applyBorder="1" applyAlignment="1">
      <alignment horizontal="left" vertical="center" wrapText="1"/>
    </xf>
    <xf numFmtId="0" fontId="5" fillId="0" borderId="1" xfId="1" applyBorder="1" applyAlignment="1">
      <alignment horizontal="left" vertical="center" wrapText="1"/>
    </xf>
    <xf numFmtId="0" fontId="0" fillId="0" borderId="1" xfId="0" applyBorder="1" applyAlignment="1">
      <alignment vertical="center" wrapText="1"/>
    </xf>
    <xf numFmtId="0" fontId="0" fillId="0" borderId="1" xfId="0" applyBorder="1" applyAlignment="1">
      <alignment horizontal="left" vertical="center"/>
    </xf>
    <xf numFmtId="0" fontId="0" fillId="0" borderId="0" xfId="0" applyAlignment="1">
      <alignment horizontal="left" vertical="center" wrapText="1"/>
    </xf>
    <xf numFmtId="14" fontId="0" fillId="0" borderId="1" xfId="0" applyNumberFormat="1" applyBorder="1" applyAlignment="1">
      <alignment horizontal="left" vertical="center" wrapText="1"/>
    </xf>
    <xf numFmtId="0" fontId="0" fillId="2" borderId="7" xfId="0" applyFill="1" applyBorder="1"/>
    <xf numFmtId="0" fontId="0" fillId="2" borderId="8" xfId="0" applyFill="1" applyBorder="1"/>
    <xf numFmtId="0" fontId="0" fillId="2" borderId="9" xfId="0" applyFill="1" applyBorder="1"/>
    <xf numFmtId="0" fontId="0" fillId="2" borderId="10" xfId="0" applyFill="1" applyBorder="1"/>
    <xf numFmtId="0" fontId="0" fillId="2" borderId="11" xfId="0" applyFill="1" applyBorder="1"/>
    <xf numFmtId="0" fontId="10" fillId="2" borderId="8" xfId="0" applyFont="1" applyFill="1" applyBorder="1" applyAlignment="1">
      <alignment horizontal="center"/>
    </xf>
    <xf numFmtId="0" fontId="10" fillId="2" borderId="0" xfId="0" applyFont="1" applyFill="1" applyAlignment="1">
      <alignment horizontal="center"/>
    </xf>
    <xf numFmtId="0" fontId="10" fillId="2" borderId="7" xfId="0" applyFont="1" applyFill="1" applyBorder="1" applyAlignment="1">
      <alignment horizontal="center"/>
    </xf>
    <xf numFmtId="0" fontId="2" fillId="2" borderId="8" xfId="0" applyFont="1" applyFill="1" applyBorder="1" applyAlignment="1">
      <alignment horizontal="center"/>
    </xf>
    <xf numFmtId="0" fontId="2" fillId="2" borderId="0" xfId="0" applyFont="1" applyFill="1" applyAlignment="1">
      <alignment horizontal="center"/>
    </xf>
    <xf numFmtId="0" fontId="2" fillId="2" borderId="7" xfId="0" applyFont="1" applyFill="1" applyBorder="1" applyAlignment="1">
      <alignment horizontal="center"/>
    </xf>
    <xf numFmtId="0" fontId="1" fillId="0" borderId="0" xfId="0" applyFont="1" applyAlignment="1">
      <alignment horizontal="left" vertical="center"/>
    </xf>
    <xf numFmtId="0" fontId="4" fillId="0" borderId="0" xfId="0" applyFont="1" applyAlignment="1">
      <alignment horizontal="left" vertical="center"/>
    </xf>
    <xf numFmtId="0" fontId="14" fillId="3" borderId="6" xfId="0" applyFont="1" applyFill="1" applyBorder="1" applyAlignment="1">
      <alignment horizontal="left" vertical="center"/>
    </xf>
    <xf numFmtId="0" fontId="14" fillId="3" borderId="1" xfId="0" applyFont="1" applyFill="1" applyBorder="1" applyAlignment="1">
      <alignment horizontal="left" vertical="center"/>
    </xf>
    <xf numFmtId="0" fontId="15" fillId="3" borderId="1" xfId="0" applyFont="1" applyFill="1" applyBorder="1" applyAlignment="1">
      <alignment horizontal="left" vertical="center"/>
    </xf>
    <xf numFmtId="0" fontId="8" fillId="2" borderId="6" xfId="0" applyFont="1" applyFill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0" fillId="2" borderId="0" xfId="0" applyFill="1" applyAlignment="1">
      <alignment horizontal="center" vertical="center"/>
    </xf>
    <xf numFmtId="0" fontId="0" fillId="2" borderId="0" xfId="0" applyFill="1" applyAlignment="1">
      <alignment horizontal="center"/>
    </xf>
    <xf numFmtId="0" fontId="0" fillId="2" borderId="6" xfId="0" applyFill="1" applyBorder="1" applyAlignment="1">
      <alignment horizontal="center" vertical="center"/>
    </xf>
    <xf numFmtId="0" fontId="0" fillId="2" borderId="2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0" fillId="2" borderId="4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2" fillId="3" borderId="1" xfId="0" applyFont="1" applyFill="1" applyBorder="1" applyAlignment="1">
      <alignment horizontal="center" vertical="center"/>
    </xf>
    <xf numFmtId="0" fontId="0" fillId="2" borderId="0" xfId="0" applyFill="1" applyAlignment="1">
      <alignment horizontal="center"/>
    </xf>
    <xf numFmtId="0" fontId="1" fillId="3" borderId="1" xfId="0" applyFont="1" applyFill="1" applyBorder="1" applyAlignment="1">
      <alignment horizontal="center" vertical="center"/>
    </xf>
    <xf numFmtId="0" fontId="1" fillId="2" borderId="0" xfId="0" applyFont="1" applyFill="1" applyAlignment="1">
      <alignment horizontal="center" vertical="center"/>
    </xf>
    <xf numFmtId="0" fontId="0" fillId="2" borderId="6" xfId="0" applyFill="1" applyBorder="1" applyAlignment="1">
      <alignment horizontal="center"/>
    </xf>
    <xf numFmtId="0" fontId="1" fillId="0" borderId="5" xfId="0" applyFont="1" applyBorder="1" applyAlignment="1">
      <alignment horizontal="left" vertical="center"/>
    </xf>
    <xf numFmtId="0" fontId="1" fillId="0" borderId="6" xfId="0" applyFont="1" applyBorder="1" applyAlignment="1">
      <alignment horizontal="left" vertical="center"/>
    </xf>
    <xf numFmtId="0" fontId="4" fillId="0" borderId="2" xfId="0" applyFont="1" applyBorder="1" applyAlignment="1">
      <alignment horizontal="left" vertical="top"/>
    </xf>
    <xf numFmtId="0" fontId="4" fillId="0" borderId="3" xfId="0" applyFont="1" applyBorder="1" applyAlignment="1">
      <alignment horizontal="left" vertical="top"/>
    </xf>
    <xf numFmtId="0" fontId="4" fillId="0" borderId="4" xfId="0" applyFont="1" applyBorder="1" applyAlignment="1">
      <alignment horizontal="left" vertical="top"/>
    </xf>
    <xf numFmtId="0" fontId="4" fillId="0" borderId="1" xfId="0" applyFont="1" applyBorder="1" applyAlignment="1">
      <alignment horizontal="left" vertical="center"/>
    </xf>
    <xf numFmtId="14" fontId="4" fillId="0" borderId="1" xfId="0" applyNumberFormat="1" applyFont="1" applyBorder="1" applyAlignment="1">
      <alignment horizontal="left" vertical="center"/>
    </xf>
    <xf numFmtId="0" fontId="13" fillId="3" borderId="2" xfId="0" applyFont="1" applyFill="1" applyBorder="1" applyAlignment="1">
      <alignment horizontal="center" vertical="center"/>
    </xf>
    <xf numFmtId="0" fontId="12" fillId="3" borderId="4" xfId="0" applyFont="1" applyFill="1" applyBorder="1" applyAlignment="1">
      <alignment horizontal="center" vertical="center"/>
    </xf>
    <xf numFmtId="0" fontId="11" fillId="2" borderId="0" xfId="0" applyFont="1" applyFill="1" applyAlignment="1">
      <alignment horizontal="center"/>
    </xf>
    <xf numFmtId="0" fontId="11" fillId="2" borderId="0" xfId="0" applyFont="1" applyFill="1" applyAlignment="1">
      <alignment horizontal="center" vertical="center"/>
    </xf>
    <xf numFmtId="0" fontId="11" fillId="2" borderId="8" xfId="0" applyFont="1" applyFill="1" applyBorder="1" applyAlignment="1">
      <alignment horizontal="center" vertical="center"/>
    </xf>
    <xf numFmtId="0" fontId="13" fillId="2" borderId="8" xfId="0" applyFont="1" applyFill="1" applyBorder="1" applyAlignment="1">
      <alignment horizontal="center" vertical="center"/>
    </xf>
    <xf numFmtId="0" fontId="13" fillId="2" borderId="0" xfId="0" applyFont="1" applyFill="1" applyAlignment="1">
      <alignment horizontal="center" vertical="center"/>
    </xf>
    <xf numFmtId="0" fontId="7" fillId="3" borderId="2" xfId="0" applyFont="1" applyFill="1" applyBorder="1" applyAlignment="1">
      <alignment horizontal="center" vertical="center"/>
    </xf>
    <xf numFmtId="0" fontId="7" fillId="3" borderId="3" xfId="0" applyFont="1" applyFill="1" applyBorder="1" applyAlignment="1">
      <alignment horizontal="center" vertical="center"/>
    </xf>
    <xf numFmtId="0" fontId="7" fillId="3" borderId="4" xfId="0" applyFont="1" applyFill="1" applyBorder="1" applyAlignment="1">
      <alignment horizontal="center" vertical="center"/>
    </xf>
    <xf numFmtId="0" fontId="10" fillId="2" borderId="8" xfId="0" applyFont="1" applyFill="1" applyBorder="1" applyAlignment="1">
      <alignment horizontal="center"/>
    </xf>
    <xf numFmtId="0" fontId="10" fillId="2" borderId="0" xfId="0" applyFont="1" applyFill="1" applyAlignment="1">
      <alignment horizontal="center"/>
    </xf>
    <xf numFmtId="0" fontId="10" fillId="2" borderId="7" xfId="0" applyFont="1" applyFill="1" applyBorder="1" applyAlignment="1">
      <alignment horizontal="center"/>
    </xf>
    <xf numFmtId="0" fontId="0" fillId="2" borderId="0" xfId="0" applyFill="1" applyBorder="1" applyAlignment="1">
      <alignment horizontal="center" vertical="center"/>
    </xf>
    <xf numFmtId="0" fontId="0" fillId="2" borderId="0" xfId="0" applyFill="1" applyBorder="1" applyAlignment="1">
      <alignment horizontal="center"/>
    </xf>
    <xf numFmtId="0" fontId="0" fillId="2" borderId="0" xfId="0" applyFill="1" applyBorder="1" applyAlignment="1">
      <alignment horizontal="center"/>
    </xf>
    <xf numFmtId="0" fontId="1" fillId="2" borderId="0" xfId="0" applyFont="1" applyFill="1" applyBorder="1" applyAlignment="1">
      <alignment horizontal="center" vertical="center"/>
    </xf>
    <xf numFmtId="0" fontId="1" fillId="2" borderId="0" xfId="0" applyFont="1" applyFill="1" applyBorder="1" applyAlignment="1">
      <alignment horizontal="center" vertical="center"/>
    </xf>
    <xf numFmtId="0" fontId="0" fillId="2" borderId="0" xfId="0" applyFill="1" applyBorder="1"/>
    <xf numFmtId="0" fontId="0" fillId="2" borderId="0" xfId="0" applyFill="1" applyBorder="1" applyAlignment="1">
      <alignment horizontal="left" vertical="top" wrapText="1"/>
    </xf>
    <xf numFmtId="0" fontId="0" fillId="2" borderId="0" xfId="0" applyFill="1" applyBorder="1" applyAlignment="1">
      <alignment horizontal="left" vertical="top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5" Type="http://schemas.openxmlformats.org/officeDocument/2006/relationships/calcChain" Target="calcChain.xml"/><Relationship Id="rId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925282</xdr:colOff>
      <xdr:row>22</xdr:row>
      <xdr:rowOff>370113</xdr:rowOff>
    </xdr:from>
    <xdr:to>
      <xdr:col>7</xdr:col>
      <xdr:colOff>962568</xdr:colOff>
      <xdr:row>22</xdr:row>
      <xdr:rowOff>370113</xdr:rowOff>
    </xdr:to>
    <xdr:cxnSp macro="">
      <xdr:nvCxnSpPr>
        <xdr:cNvPr id="29" name="Straight Connector 28">
          <a:extLst>
            <a:ext uri="{FF2B5EF4-FFF2-40B4-BE49-F238E27FC236}">
              <a16:creationId xmlns:a16="http://schemas.microsoft.com/office/drawing/2014/main" id="{B7FA9710-F95F-F591-426A-EFFA758691B5}"/>
            </a:ext>
          </a:extLst>
        </xdr:cNvPr>
        <xdr:cNvCxnSpPr/>
      </xdr:nvCxnSpPr>
      <xdr:spPr>
        <a:xfrm>
          <a:off x="6901539" y="114713656"/>
          <a:ext cx="2160000" cy="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152400</xdr:colOff>
      <xdr:row>45</xdr:row>
      <xdr:rowOff>76200</xdr:rowOff>
    </xdr:from>
    <xdr:to>
      <xdr:col>6</xdr:col>
      <xdr:colOff>2035736</xdr:colOff>
      <xdr:row>45</xdr:row>
      <xdr:rowOff>3124200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A484DAD-48A8-4781-82A3-FBAC006DE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981200" y="22669500"/>
          <a:ext cx="6036236" cy="3048000"/>
        </a:xfrm>
        <a:prstGeom prst="rect">
          <a:avLst/>
        </a:prstGeom>
      </xdr:spPr>
    </xdr:pic>
    <xdr:clientData/>
  </xdr:twoCellAnchor>
  <xdr:twoCellAnchor editAs="oneCell">
    <xdr:from>
      <xdr:col>4</xdr:col>
      <xdr:colOff>110837</xdr:colOff>
      <xdr:row>46</xdr:row>
      <xdr:rowOff>138545</xdr:rowOff>
    </xdr:from>
    <xdr:to>
      <xdr:col>6</xdr:col>
      <xdr:colOff>2018111</xdr:colOff>
      <xdr:row>46</xdr:row>
      <xdr:rowOff>2022762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A89A907D-9A94-BF1F-CB70-155CD38DE5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925782" y="25935709"/>
          <a:ext cx="6063638" cy="1884217"/>
        </a:xfrm>
        <a:prstGeom prst="rect">
          <a:avLst/>
        </a:prstGeom>
      </xdr:spPr>
    </xdr:pic>
    <xdr:clientData/>
  </xdr:twoCellAnchor>
  <xdr:twoCellAnchor editAs="oneCell">
    <xdr:from>
      <xdr:col>4</xdr:col>
      <xdr:colOff>96982</xdr:colOff>
      <xdr:row>46</xdr:row>
      <xdr:rowOff>2078182</xdr:rowOff>
    </xdr:from>
    <xdr:to>
      <xdr:col>6</xdr:col>
      <xdr:colOff>2022764</xdr:colOff>
      <xdr:row>46</xdr:row>
      <xdr:rowOff>3970335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7D96E0C-EBD3-9C39-5992-C35496187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11927" y="27875346"/>
          <a:ext cx="6082146" cy="1892153"/>
        </a:xfrm>
        <a:prstGeom prst="rect">
          <a:avLst/>
        </a:prstGeom>
      </xdr:spPr>
    </xdr:pic>
    <xdr:clientData/>
  </xdr:twoCellAnchor>
  <xdr:twoCellAnchor editAs="oneCell">
    <xdr:from>
      <xdr:col>4</xdr:col>
      <xdr:colOff>96984</xdr:colOff>
      <xdr:row>47</xdr:row>
      <xdr:rowOff>83128</xdr:rowOff>
    </xdr:from>
    <xdr:to>
      <xdr:col>6</xdr:col>
      <xdr:colOff>2036620</xdr:colOff>
      <xdr:row>47</xdr:row>
      <xdr:rowOff>1973015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993D6CC7-460A-998D-1AE1-27E5E3540C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911929" y="23552728"/>
          <a:ext cx="6096000" cy="1889887"/>
        </a:xfrm>
        <a:prstGeom prst="rect">
          <a:avLst/>
        </a:prstGeom>
      </xdr:spPr>
    </xdr:pic>
    <xdr:clientData/>
  </xdr:twoCellAnchor>
  <xdr:twoCellAnchor editAs="oneCell">
    <xdr:from>
      <xdr:col>4</xdr:col>
      <xdr:colOff>110835</xdr:colOff>
      <xdr:row>47</xdr:row>
      <xdr:rowOff>2092036</xdr:rowOff>
    </xdr:from>
    <xdr:to>
      <xdr:col>6</xdr:col>
      <xdr:colOff>2064327</xdr:colOff>
      <xdr:row>47</xdr:row>
      <xdr:rowOff>3938683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22ACBDF8-7A81-B1D2-58B2-F6DD74404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925780" y="25561636"/>
          <a:ext cx="6109856" cy="1846647"/>
        </a:xfrm>
        <a:prstGeom prst="rect">
          <a:avLst/>
        </a:prstGeom>
      </xdr:spPr>
    </xdr:pic>
    <xdr:clientData/>
  </xdr:twoCellAnchor>
  <xdr:twoCellAnchor>
    <xdr:from>
      <xdr:col>8</xdr:col>
      <xdr:colOff>1001482</xdr:colOff>
      <xdr:row>23</xdr:row>
      <xdr:rowOff>0</xdr:rowOff>
    </xdr:from>
    <xdr:to>
      <xdr:col>10</xdr:col>
      <xdr:colOff>102596</xdr:colOff>
      <xdr:row>23</xdr:row>
      <xdr:rowOff>0</xdr:rowOff>
    </xdr:to>
    <xdr:cxnSp macro="">
      <xdr:nvCxnSpPr>
        <xdr:cNvPr id="34" name="Straight Connector 33">
          <a:extLst>
            <a:ext uri="{FF2B5EF4-FFF2-40B4-BE49-F238E27FC236}">
              <a16:creationId xmlns:a16="http://schemas.microsoft.com/office/drawing/2014/main" id="{FEB6D406-49B5-4D34-9C38-B15033DD89B9}"/>
            </a:ext>
          </a:extLst>
        </xdr:cNvPr>
        <xdr:cNvCxnSpPr/>
      </xdr:nvCxnSpPr>
      <xdr:spPr>
        <a:xfrm>
          <a:off x="10896596" y="5214257"/>
          <a:ext cx="2160000" cy="0"/>
        </a:xfrm>
        <a:prstGeom prst="line">
          <a:avLst/>
        </a:prstGeom>
      </xdr:spPr>
      <xdr:style>
        <a:lnRef idx="1">
          <a:schemeClr val="dk1"/>
        </a:lnRef>
        <a:fillRef idx="0">
          <a:schemeClr val="dk1"/>
        </a:fillRef>
        <a:effectRef idx="0">
          <a:schemeClr val="dk1"/>
        </a:effectRef>
        <a:fontRef idx="minor">
          <a:schemeClr val="tx1"/>
        </a:fontRef>
      </xdr:style>
    </xdr:cxnSp>
    <xdr:clientData/>
  </xdr:twoCellAnchor>
  <xdr:twoCellAnchor editAs="oneCell">
    <xdr:from>
      <xdr:col>4</xdr:col>
      <xdr:colOff>38100</xdr:colOff>
      <xdr:row>48</xdr:row>
      <xdr:rowOff>0</xdr:rowOff>
    </xdr:from>
    <xdr:to>
      <xdr:col>6</xdr:col>
      <xdr:colOff>1905000</xdr:colOff>
      <xdr:row>48</xdr:row>
      <xdr:rowOff>3024075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5846A9BC-958C-48EA-99C8-A8051201B2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853045" y="28665055"/>
          <a:ext cx="6023264" cy="3024075"/>
        </a:xfrm>
        <a:prstGeom prst="rect">
          <a:avLst/>
        </a:prstGeom>
      </xdr:spPr>
    </xdr:pic>
    <xdr:clientData/>
  </xdr:twoCellAnchor>
  <xdr:twoCellAnchor editAs="oneCell">
    <xdr:from>
      <xdr:col>4</xdr:col>
      <xdr:colOff>110837</xdr:colOff>
      <xdr:row>49</xdr:row>
      <xdr:rowOff>147207</xdr:rowOff>
    </xdr:from>
    <xdr:to>
      <xdr:col>6</xdr:col>
      <xdr:colOff>625187</xdr:colOff>
      <xdr:row>49</xdr:row>
      <xdr:rowOff>2484495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90F4E6D3-D460-439F-AB63-B08427D99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925782" y="32899352"/>
          <a:ext cx="4670714" cy="2337288"/>
        </a:xfrm>
        <a:prstGeom prst="rect">
          <a:avLst/>
        </a:prstGeom>
      </xdr:spPr>
    </xdr:pic>
    <xdr:clientData/>
  </xdr:twoCellAnchor>
  <xdr:twoCellAnchor editAs="oneCell">
    <xdr:from>
      <xdr:col>4</xdr:col>
      <xdr:colOff>93520</xdr:colOff>
      <xdr:row>50</xdr:row>
      <xdr:rowOff>116032</xdr:rowOff>
    </xdr:from>
    <xdr:to>
      <xdr:col>6</xdr:col>
      <xdr:colOff>1960420</xdr:colOff>
      <xdr:row>50</xdr:row>
      <xdr:rowOff>1983052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6D539455-7251-4650-8F6F-A1CB5DADA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908465" y="38049777"/>
          <a:ext cx="6023264" cy="1867020"/>
        </a:xfrm>
        <a:prstGeom prst="rect">
          <a:avLst/>
        </a:prstGeom>
      </xdr:spPr>
    </xdr:pic>
    <xdr:clientData/>
  </xdr:twoCellAnchor>
  <xdr:twoCellAnchor editAs="oneCell">
    <xdr:from>
      <xdr:col>4</xdr:col>
      <xdr:colOff>121475</xdr:colOff>
      <xdr:row>49</xdr:row>
      <xdr:rowOff>2610593</xdr:rowOff>
    </xdr:from>
    <xdr:to>
      <xdr:col>6</xdr:col>
      <xdr:colOff>692975</xdr:colOff>
      <xdr:row>49</xdr:row>
      <xdr:rowOff>4980221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59F19C7-F3ED-4DC1-A5FB-3784CA4998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936420" y="35362738"/>
          <a:ext cx="4727864" cy="2369628"/>
        </a:xfrm>
        <a:prstGeom prst="rect">
          <a:avLst/>
        </a:prstGeom>
      </xdr:spPr>
    </xdr:pic>
    <xdr:clientData/>
  </xdr:twoCellAnchor>
  <xdr:oneCellAnchor>
    <xdr:from>
      <xdr:col>4</xdr:col>
      <xdr:colOff>221672</xdr:colOff>
      <xdr:row>51</xdr:row>
      <xdr:rowOff>109103</xdr:rowOff>
    </xdr:from>
    <xdr:ext cx="6033655" cy="3059113"/>
    <xdr:pic>
      <xdr:nvPicPr>
        <xdr:cNvPr id="52" name="Picture 51">
          <a:extLst>
            <a:ext uri="{FF2B5EF4-FFF2-40B4-BE49-F238E27FC236}">
              <a16:creationId xmlns:a16="http://schemas.microsoft.com/office/drawing/2014/main" id="{31C95FA1-715D-43B6-A057-343002421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2036617" y="43238303"/>
          <a:ext cx="6033655" cy="3059113"/>
        </a:xfrm>
        <a:prstGeom prst="rect">
          <a:avLst/>
        </a:prstGeom>
      </xdr:spPr>
    </xdr:pic>
    <xdr:clientData/>
  </xdr:oneCellAnchor>
  <xdr:oneCellAnchor>
    <xdr:from>
      <xdr:col>4</xdr:col>
      <xdr:colOff>110836</xdr:colOff>
      <xdr:row>55</xdr:row>
      <xdr:rowOff>96982</xdr:rowOff>
    </xdr:from>
    <xdr:ext cx="6033655" cy="3059113"/>
    <xdr:pic>
      <xdr:nvPicPr>
        <xdr:cNvPr id="54" name="Picture 53">
          <a:extLst>
            <a:ext uri="{FF2B5EF4-FFF2-40B4-BE49-F238E27FC236}">
              <a16:creationId xmlns:a16="http://schemas.microsoft.com/office/drawing/2014/main" id="{21A8F9F1-B64F-4762-9357-74CD74AB17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925781" y="48269237"/>
          <a:ext cx="6033655" cy="3059113"/>
        </a:xfrm>
        <a:prstGeom prst="rect">
          <a:avLst/>
        </a:prstGeom>
      </xdr:spPr>
    </xdr:pic>
    <xdr:clientData/>
  </xdr:oneCellAnchor>
  <xdr:oneCellAnchor>
    <xdr:from>
      <xdr:col>4</xdr:col>
      <xdr:colOff>69273</xdr:colOff>
      <xdr:row>56</xdr:row>
      <xdr:rowOff>124691</xdr:rowOff>
    </xdr:from>
    <xdr:ext cx="5962650" cy="2982878"/>
    <xdr:pic>
      <xdr:nvPicPr>
        <xdr:cNvPr id="55" name="Picture 54">
          <a:extLst>
            <a:ext uri="{FF2B5EF4-FFF2-40B4-BE49-F238E27FC236}">
              <a16:creationId xmlns:a16="http://schemas.microsoft.com/office/drawing/2014/main" id="{424A4EC2-59FD-4184-A14E-38DEB818B7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884218" y="52384036"/>
          <a:ext cx="5962650" cy="2982878"/>
        </a:xfrm>
        <a:prstGeom prst="rect">
          <a:avLst/>
        </a:prstGeom>
      </xdr:spPr>
    </xdr:pic>
    <xdr:clientData/>
  </xdr:oneCellAnchor>
  <xdr:oneCellAnchor>
    <xdr:from>
      <xdr:col>4</xdr:col>
      <xdr:colOff>138546</xdr:colOff>
      <xdr:row>57</xdr:row>
      <xdr:rowOff>96981</xdr:rowOff>
    </xdr:from>
    <xdr:ext cx="6057900" cy="3073447"/>
    <xdr:pic>
      <xdr:nvPicPr>
        <xdr:cNvPr id="56" name="Picture 55">
          <a:extLst>
            <a:ext uri="{FF2B5EF4-FFF2-40B4-BE49-F238E27FC236}">
              <a16:creationId xmlns:a16="http://schemas.microsoft.com/office/drawing/2014/main" id="{EB494841-D726-4765-AB3B-2CA7B5B680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953491" y="55653708"/>
          <a:ext cx="6057900" cy="3073447"/>
        </a:xfrm>
        <a:prstGeom prst="rect">
          <a:avLst/>
        </a:prstGeom>
      </xdr:spPr>
    </xdr:pic>
    <xdr:clientData/>
  </xdr:oneCellAnchor>
  <xdr:twoCellAnchor editAs="oneCell">
    <xdr:from>
      <xdr:col>4</xdr:col>
      <xdr:colOff>110836</xdr:colOff>
      <xdr:row>58</xdr:row>
      <xdr:rowOff>69273</xdr:rowOff>
    </xdr:from>
    <xdr:to>
      <xdr:col>6</xdr:col>
      <xdr:colOff>2022764</xdr:colOff>
      <xdr:row>58</xdr:row>
      <xdr:rowOff>3152690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D0D9EF29-04D8-4810-B81E-B95EF3B3B4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925781" y="60821455"/>
          <a:ext cx="6068292" cy="3083417"/>
        </a:xfrm>
        <a:prstGeom prst="rect">
          <a:avLst/>
        </a:prstGeom>
      </xdr:spPr>
    </xdr:pic>
    <xdr:clientData/>
  </xdr:twoCellAnchor>
  <xdr:twoCellAnchor editAs="oneCell">
    <xdr:from>
      <xdr:col>9</xdr:col>
      <xdr:colOff>124691</xdr:colOff>
      <xdr:row>45</xdr:row>
      <xdr:rowOff>2622667</xdr:rowOff>
    </xdr:from>
    <xdr:to>
      <xdr:col>12</xdr:col>
      <xdr:colOff>1662546</xdr:colOff>
      <xdr:row>45</xdr:row>
      <xdr:rowOff>5038696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A228E466-5C54-4354-B157-9219BA761C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1998036" y="16948267"/>
          <a:ext cx="4779819" cy="2416029"/>
        </a:xfrm>
        <a:prstGeom prst="rect">
          <a:avLst/>
        </a:prstGeom>
      </xdr:spPr>
    </xdr:pic>
    <xdr:clientData/>
  </xdr:twoCellAnchor>
  <xdr:twoCellAnchor editAs="oneCell">
    <xdr:from>
      <xdr:col>9</xdr:col>
      <xdr:colOff>180110</xdr:colOff>
      <xdr:row>45</xdr:row>
      <xdr:rowOff>96982</xdr:rowOff>
    </xdr:from>
    <xdr:to>
      <xdr:col>12</xdr:col>
      <xdr:colOff>1731818</xdr:colOff>
      <xdr:row>45</xdr:row>
      <xdr:rowOff>2536619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96F0C121-8E82-4808-8E5E-AB7B334B0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053455" y="14422582"/>
          <a:ext cx="4793672" cy="2439637"/>
        </a:xfrm>
        <a:prstGeom prst="rect">
          <a:avLst/>
        </a:prstGeom>
      </xdr:spPr>
    </xdr:pic>
    <xdr:clientData/>
  </xdr:twoCellAnchor>
  <xdr:twoCellAnchor editAs="oneCell">
    <xdr:from>
      <xdr:col>9</xdr:col>
      <xdr:colOff>107868</xdr:colOff>
      <xdr:row>46</xdr:row>
      <xdr:rowOff>69273</xdr:rowOff>
    </xdr:from>
    <xdr:to>
      <xdr:col>13</xdr:col>
      <xdr:colOff>857711</xdr:colOff>
      <xdr:row>46</xdr:row>
      <xdr:rowOff>2917019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C846A4AE-1471-4AEB-910B-1240779A24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1981213" y="19479491"/>
          <a:ext cx="6028425" cy="2847746"/>
        </a:xfrm>
        <a:prstGeom prst="rect">
          <a:avLst/>
        </a:prstGeom>
      </xdr:spPr>
    </xdr:pic>
    <xdr:clientData/>
  </xdr:twoCellAnchor>
  <xdr:twoCellAnchor editAs="oneCell">
    <xdr:from>
      <xdr:col>9</xdr:col>
      <xdr:colOff>124691</xdr:colOff>
      <xdr:row>47</xdr:row>
      <xdr:rowOff>106525</xdr:rowOff>
    </xdr:from>
    <xdr:to>
      <xdr:col>13</xdr:col>
      <xdr:colOff>946810</xdr:colOff>
      <xdr:row>47</xdr:row>
      <xdr:rowOff>1676400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EB5338F8-2A1E-4F56-A38A-EC6E7B6D7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1998036" y="23576125"/>
          <a:ext cx="6100701" cy="1569875"/>
        </a:xfrm>
        <a:prstGeom prst="rect">
          <a:avLst/>
        </a:prstGeom>
      </xdr:spPr>
    </xdr:pic>
    <xdr:clientData/>
  </xdr:twoCellAnchor>
  <xdr:twoCellAnchor editAs="oneCell">
    <xdr:from>
      <xdr:col>9</xdr:col>
      <xdr:colOff>82139</xdr:colOff>
      <xdr:row>48</xdr:row>
      <xdr:rowOff>126607</xdr:rowOff>
    </xdr:from>
    <xdr:to>
      <xdr:col>13</xdr:col>
      <xdr:colOff>887682</xdr:colOff>
      <xdr:row>48</xdr:row>
      <xdr:rowOff>3194045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44D86C55-2C80-4C99-A6C1-F131E1D452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1955484" y="27711007"/>
          <a:ext cx="6084125" cy="3067438"/>
        </a:xfrm>
        <a:prstGeom prst="rect">
          <a:avLst/>
        </a:prstGeom>
      </xdr:spPr>
    </xdr:pic>
    <xdr:clientData/>
  </xdr:twoCellAnchor>
  <xdr:twoCellAnchor editAs="oneCell">
    <xdr:from>
      <xdr:col>9</xdr:col>
      <xdr:colOff>110836</xdr:colOff>
      <xdr:row>47</xdr:row>
      <xdr:rowOff>1842655</xdr:rowOff>
    </xdr:from>
    <xdr:to>
      <xdr:col>13</xdr:col>
      <xdr:colOff>959924</xdr:colOff>
      <xdr:row>47</xdr:row>
      <xdr:rowOff>3414605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1C8B0BD7-0EB9-47C6-91A9-2E517079C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1984181" y="25312255"/>
          <a:ext cx="6127670" cy="157195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s://www.demoblaze.com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D92CB79-2B7E-425A-B30D-F96DCD79FAF8}">
  <dimension ref="A1:Z124"/>
  <sheetViews>
    <sheetView tabSelected="1" view="pageBreakPreview" zoomScale="40" zoomScaleNormal="70" zoomScaleSheetLayoutView="40" workbookViewId="0">
      <selection activeCell="F24" sqref="F24"/>
    </sheetView>
  </sheetViews>
  <sheetFormatPr defaultRowHeight="14.4" x14ac:dyDescent="0.3"/>
  <cols>
    <col min="1" max="1" width="2.109375" style="1" customWidth="1"/>
    <col min="2" max="2" width="1.88671875" style="1" hidden="1" customWidth="1"/>
    <col min="3" max="3" width="2" style="1" customWidth="1"/>
    <col min="4" max="4" width="22.44140625" customWidth="1"/>
    <col min="5" max="5" width="25.5546875" customWidth="1"/>
    <col min="6" max="6" width="35" customWidth="1"/>
    <col min="7" max="7" width="31" customWidth="1"/>
    <col min="8" max="8" width="26.21875" customWidth="1"/>
    <col min="9" max="9" width="28.88671875" customWidth="1"/>
    <col min="10" max="12" width="15.6640625" customWidth="1"/>
    <col min="13" max="13" width="29.6640625" customWidth="1"/>
    <col min="14" max="14" width="14.33203125" customWidth="1"/>
    <col min="15" max="15" width="11.21875" customWidth="1"/>
    <col min="16" max="16" width="16.109375" customWidth="1"/>
    <col min="17" max="18" width="8.88671875" style="1"/>
    <col min="19" max="19" width="34.21875" style="1" customWidth="1"/>
    <col min="20" max="26" width="8.88671875" style="1"/>
  </cols>
  <sheetData>
    <row r="1" spans="4:19" x14ac:dyDescent="0.3">
      <c r="D1" s="1"/>
      <c r="E1" s="1"/>
      <c r="F1" s="1"/>
      <c r="G1" s="1"/>
      <c r="H1" s="1"/>
      <c r="I1" s="1"/>
      <c r="J1" s="1"/>
      <c r="K1" s="1"/>
      <c r="L1" s="1"/>
      <c r="M1" s="1"/>
      <c r="N1" s="1"/>
      <c r="O1" s="1"/>
      <c r="P1" s="1"/>
    </row>
    <row r="2" spans="4:19" ht="14.4" customHeight="1" x14ac:dyDescent="0.3">
      <c r="D2" s="43" t="s">
        <v>87</v>
      </c>
      <c r="E2" s="43"/>
      <c r="F2" s="43"/>
      <c r="G2" s="43"/>
      <c r="H2" s="43"/>
      <c r="I2" s="43"/>
      <c r="J2" s="43"/>
      <c r="K2" s="43"/>
      <c r="L2" s="43"/>
      <c r="M2" s="43"/>
      <c r="N2" s="43"/>
      <c r="O2" s="43"/>
      <c r="P2" s="43"/>
      <c r="R2" s="6"/>
      <c r="S2" s="6"/>
    </row>
    <row r="3" spans="4:19" ht="14.4" customHeight="1" x14ac:dyDescent="0.3">
      <c r="D3" s="43"/>
      <c r="E3" s="43"/>
      <c r="F3" s="43"/>
      <c r="G3" s="43"/>
      <c r="H3" s="43"/>
      <c r="I3" s="43"/>
      <c r="J3" s="43"/>
      <c r="K3" s="43"/>
      <c r="L3" s="43"/>
      <c r="M3" s="43"/>
      <c r="N3" s="43"/>
      <c r="O3" s="43"/>
      <c r="P3" s="43"/>
    </row>
    <row r="4" spans="4:19" x14ac:dyDescent="0.3">
      <c r="D4" s="1"/>
      <c r="E4" s="1"/>
      <c r="F4" s="1"/>
      <c r="G4" s="1"/>
      <c r="H4" s="1"/>
      <c r="I4" s="1"/>
      <c r="J4" s="1"/>
      <c r="K4" s="1"/>
      <c r="L4" s="1"/>
      <c r="M4" s="1"/>
      <c r="N4" s="1"/>
      <c r="O4" s="1"/>
      <c r="P4" s="1"/>
    </row>
    <row r="5" spans="4:19" ht="18.600000000000001" customHeight="1" x14ac:dyDescent="0.3">
      <c r="D5" s="5" t="s">
        <v>0</v>
      </c>
      <c r="E5" s="50" t="s">
        <v>133</v>
      </c>
      <c r="F5" s="51"/>
      <c r="G5" s="51"/>
      <c r="H5" s="52"/>
      <c r="I5" s="2" t="s">
        <v>7</v>
      </c>
      <c r="J5" s="54">
        <v>45913</v>
      </c>
      <c r="K5" s="53"/>
      <c r="L5" s="53"/>
      <c r="M5" s="2" t="s">
        <v>1</v>
      </c>
      <c r="N5" s="53" t="s">
        <v>31</v>
      </c>
      <c r="O5" s="53"/>
      <c r="P5" s="53"/>
    </row>
    <row r="6" spans="4:19" ht="18.600000000000001" customHeight="1" x14ac:dyDescent="0.3">
      <c r="D6" s="5" t="s">
        <v>5</v>
      </c>
      <c r="E6" s="50" t="s">
        <v>27</v>
      </c>
      <c r="F6" s="51"/>
      <c r="G6" s="51"/>
      <c r="H6" s="52"/>
      <c r="I6" s="2" t="s">
        <v>2</v>
      </c>
      <c r="J6" s="54">
        <v>45913</v>
      </c>
      <c r="K6" s="53"/>
      <c r="L6" s="53"/>
      <c r="M6" s="2" t="s">
        <v>4</v>
      </c>
      <c r="N6" s="53" t="s">
        <v>31</v>
      </c>
      <c r="O6" s="53"/>
      <c r="P6" s="53"/>
    </row>
    <row r="7" spans="4:19" ht="18.600000000000001" customHeight="1" x14ac:dyDescent="0.3">
      <c r="D7" s="48" t="s">
        <v>6</v>
      </c>
      <c r="E7" s="53" t="s">
        <v>29</v>
      </c>
      <c r="F7" s="53"/>
      <c r="G7" s="53"/>
      <c r="H7" s="53"/>
      <c r="I7" s="2" t="s">
        <v>3</v>
      </c>
      <c r="J7" s="54">
        <v>45914</v>
      </c>
      <c r="K7" s="53"/>
      <c r="L7" s="53"/>
      <c r="M7" s="2" t="s">
        <v>9</v>
      </c>
      <c r="N7" s="53" t="s">
        <v>32</v>
      </c>
      <c r="O7" s="53"/>
      <c r="P7" s="53"/>
    </row>
    <row r="8" spans="4:19" ht="18.600000000000001" customHeight="1" x14ac:dyDescent="0.3">
      <c r="D8" s="49"/>
      <c r="E8" s="53" t="s">
        <v>28</v>
      </c>
      <c r="F8" s="53"/>
      <c r="G8" s="53"/>
      <c r="H8" s="53"/>
      <c r="I8" s="2" t="s">
        <v>8</v>
      </c>
      <c r="J8" s="53" t="s">
        <v>30</v>
      </c>
      <c r="K8" s="53"/>
      <c r="L8" s="53"/>
      <c r="M8" s="2" t="s">
        <v>10</v>
      </c>
      <c r="N8" s="53" t="s">
        <v>32</v>
      </c>
      <c r="O8" s="53"/>
      <c r="P8" s="53"/>
    </row>
    <row r="9" spans="4:19" ht="18.600000000000001" customHeight="1" x14ac:dyDescent="0.3">
      <c r="D9" s="27"/>
      <c r="E9" s="28"/>
      <c r="F9" s="28"/>
      <c r="G9" s="28"/>
      <c r="H9" s="28"/>
      <c r="I9" s="27"/>
      <c r="J9" s="28"/>
      <c r="K9" s="28"/>
      <c r="L9" s="28"/>
      <c r="M9" s="27"/>
      <c r="N9" s="28"/>
      <c r="O9" s="28"/>
      <c r="P9" s="28"/>
    </row>
    <row r="10" spans="4:19" ht="15" customHeight="1" x14ac:dyDescent="0.3">
      <c r="D10" s="43" t="s">
        <v>91</v>
      </c>
      <c r="E10" s="43"/>
      <c r="F10" s="43"/>
      <c r="G10" s="43"/>
      <c r="H10" s="43"/>
      <c r="I10" s="43"/>
      <c r="J10" s="43"/>
      <c r="K10" s="43"/>
      <c r="L10" s="43"/>
      <c r="M10" s="43"/>
      <c r="N10" s="43"/>
      <c r="O10" s="43"/>
      <c r="P10" s="43"/>
    </row>
    <row r="11" spans="4:19" ht="16.2" customHeight="1" x14ac:dyDescent="0.3">
      <c r="D11" s="43"/>
      <c r="E11" s="43"/>
      <c r="F11" s="43"/>
      <c r="G11" s="43"/>
      <c r="H11" s="43"/>
      <c r="I11" s="43"/>
      <c r="J11" s="43"/>
      <c r="K11" s="43"/>
      <c r="L11" s="43"/>
      <c r="M11" s="43"/>
      <c r="N11" s="43"/>
      <c r="O11" s="43"/>
      <c r="P11" s="43"/>
    </row>
    <row r="12" spans="4:19" ht="18.600000000000001" customHeight="1" x14ac:dyDescent="0.3">
      <c r="D12" s="1"/>
      <c r="E12" s="1"/>
      <c r="F12" s="1"/>
      <c r="G12" s="1"/>
      <c r="H12" s="1"/>
      <c r="I12" s="1"/>
      <c r="J12" s="1"/>
      <c r="K12" s="1"/>
      <c r="L12" s="1"/>
      <c r="M12" s="1"/>
      <c r="N12" s="1"/>
      <c r="O12" s="1"/>
      <c r="P12" s="1"/>
    </row>
    <row r="13" spans="4:19" ht="18.600000000000001" customHeight="1" x14ac:dyDescent="0.3">
      <c r="D13" s="1"/>
      <c r="E13" s="1"/>
      <c r="F13" s="1"/>
      <c r="G13" s="1"/>
      <c r="H13" s="1"/>
      <c r="I13" s="1"/>
      <c r="J13" s="1"/>
      <c r="K13" s="1"/>
      <c r="L13" s="1"/>
      <c r="M13" s="1"/>
      <c r="N13" s="1"/>
      <c r="O13" s="1"/>
      <c r="P13" s="1"/>
    </row>
    <row r="14" spans="4:19" ht="25.2" customHeight="1" x14ac:dyDescent="0.3">
      <c r="D14" s="55" t="s">
        <v>104</v>
      </c>
      <c r="E14" s="56"/>
      <c r="F14" s="1"/>
      <c r="G14" s="62" t="s">
        <v>102</v>
      </c>
      <c r="H14" s="63"/>
      <c r="I14" s="63"/>
      <c r="J14" s="63"/>
      <c r="K14" s="63"/>
      <c r="L14" s="63"/>
      <c r="M14" s="63"/>
      <c r="N14" s="64"/>
      <c r="O14" s="1"/>
      <c r="P14" s="1"/>
    </row>
    <row r="15" spans="4:19" ht="18.600000000000001" customHeight="1" x14ac:dyDescent="0.45">
      <c r="D15" s="29" t="s">
        <v>92</v>
      </c>
      <c r="E15" s="32" t="s">
        <v>97</v>
      </c>
      <c r="F15" s="1"/>
      <c r="G15" s="24"/>
      <c r="H15" s="25"/>
      <c r="I15" s="25"/>
      <c r="J15" s="25"/>
      <c r="K15" s="25"/>
      <c r="L15" s="25"/>
      <c r="M15" s="25"/>
      <c r="N15" s="26"/>
      <c r="O15" s="1"/>
      <c r="P15" s="1"/>
    </row>
    <row r="16" spans="4:19" ht="18.600000000000001" customHeight="1" x14ac:dyDescent="0.45">
      <c r="D16" s="30" t="s">
        <v>93</v>
      </c>
      <c r="E16" s="33">
        <f>COUNTA(D29:D42)</f>
        <v>14</v>
      </c>
      <c r="F16" s="1"/>
      <c r="G16" s="65" t="s">
        <v>103</v>
      </c>
      <c r="H16" s="66"/>
      <c r="I16" s="66"/>
      <c r="J16" s="66"/>
      <c r="K16" s="66"/>
      <c r="L16" s="66"/>
      <c r="M16" s="66"/>
      <c r="N16" s="67"/>
      <c r="O16" s="1"/>
      <c r="P16" s="1"/>
    </row>
    <row r="17" spans="4:16" ht="18.600000000000001" customHeight="1" x14ac:dyDescent="0.45">
      <c r="D17" s="30" t="s">
        <v>79</v>
      </c>
      <c r="E17" s="33">
        <f>COUNTIF(N2:N42,"Pass")</f>
        <v>12</v>
      </c>
      <c r="F17" s="1"/>
      <c r="G17" s="21"/>
      <c r="H17" s="22"/>
      <c r="I17" s="22"/>
      <c r="J17" s="22"/>
      <c r="K17" s="22"/>
      <c r="L17" s="22"/>
      <c r="M17" s="22"/>
      <c r="N17" s="23"/>
      <c r="O17" s="1"/>
      <c r="P17" s="1"/>
    </row>
    <row r="18" spans="4:16" ht="18.600000000000001" customHeight="1" x14ac:dyDescent="0.3">
      <c r="D18" s="30" t="s">
        <v>94</v>
      </c>
      <c r="E18" s="33">
        <f>COUNTIF(N2:N42,"Failed")</f>
        <v>2</v>
      </c>
      <c r="F18" s="1"/>
      <c r="G18" s="60" t="s">
        <v>99</v>
      </c>
      <c r="H18" s="61"/>
      <c r="I18" s="61" t="s">
        <v>9</v>
      </c>
      <c r="J18" s="61"/>
      <c r="K18" s="61"/>
      <c r="L18" s="1"/>
      <c r="M18" s="1"/>
      <c r="N18" s="16"/>
      <c r="O18" s="1"/>
      <c r="P18" s="1"/>
    </row>
    <row r="19" spans="4:16" ht="18.600000000000001" customHeight="1" x14ac:dyDescent="0.3">
      <c r="D19" s="30" t="s">
        <v>95</v>
      </c>
      <c r="E19" s="33">
        <f>COUNTIF(N2:N42,"Pending")</f>
        <v>0</v>
      </c>
      <c r="F19" s="1"/>
      <c r="G19" s="17"/>
      <c r="H19" s="1"/>
      <c r="I19" s="1"/>
      <c r="J19" s="1"/>
      <c r="K19" s="1"/>
      <c r="L19" s="1"/>
      <c r="M19" s="1"/>
      <c r="N19" s="16"/>
      <c r="O19" s="1"/>
      <c r="P19" s="1"/>
    </row>
    <row r="20" spans="4:16" ht="18.600000000000001" customHeight="1" x14ac:dyDescent="0.3">
      <c r="D20" s="30" t="s">
        <v>96</v>
      </c>
      <c r="E20" s="34">
        <f>COUNTIF(N2:N42,"Not Required")</f>
        <v>0</v>
      </c>
      <c r="F20" s="1"/>
      <c r="G20" s="17"/>
      <c r="H20" s="1"/>
      <c r="I20" s="1"/>
      <c r="J20" s="1"/>
      <c r="K20" s="1"/>
      <c r="L20" s="1"/>
      <c r="M20" s="1"/>
      <c r="N20" s="16"/>
      <c r="O20" s="1"/>
      <c r="P20" s="1"/>
    </row>
    <row r="21" spans="4:16" ht="18.600000000000001" customHeight="1" x14ac:dyDescent="0.3">
      <c r="D21" s="31" t="s">
        <v>98</v>
      </c>
      <c r="E21" s="34" t="str">
        <f>CEILING((E17/E16)*100, 1) &amp; "%"</f>
        <v>86%</v>
      </c>
      <c r="F21" s="1"/>
      <c r="G21" s="17"/>
      <c r="H21" s="1"/>
      <c r="I21" s="1"/>
      <c r="J21" s="1"/>
      <c r="K21" s="1"/>
      <c r="L21" s="1"/>
      <c r="M21" s="1"/>
      <c r="N21" s="16"/>
      <c r="O21" s="1"/>
      <c r="P21" s="1"/>
    </row>
    <row r="22" spans="4:16" ht="18.600000000000001" customHeight="1" x14ac:dyDescent="0.3">
      <c r="F22" s="1"/>
      <c r="G22" s="17"/>
      <c r="H22" s="1"/>
      <c r="I22" s="1"/>
      <c r="J22" s="1"/>
      <c r="K22" s="1"/>
      <c r="L22" s="1"/>
      <c r="M22" s="1"/>
      <c r="N22" s="16"/>
      <c r="O22" s="1"/>
      <c r="P22" s="1"/>
    </row>
    <row r="23" spans="4:16" ht="18.600000000000001" customHeight="1" x14ac:dyDescent="0.4">
      <c r="F23" s="1"/>
      <c r="G23" s="59" t="s">
        <v>101</v>
      </c>
      <c r="H23" s="58"/>
      <c r="I23" s="57" t="s">
        <v>101</v>
      </c>
      <c r="J23" s="57"/>
      <c r="K23" s="57"/>
      <c r="L23" s="1"/>
      <c r="M23" s="1"/>
      <c r="N23" s="16"/>
      <c r="O23" s="1"/>
      <c r="P23" s="1"/>
    </row>
    <row r="24" spans="4:16" ht="18.600000000000001" customHeight="1" x14ac:dyDescent="0.3">
      <c r="D24" s="1"/>
      <c r="E24" s="1"/>
      <c r="F24" s="1"/>
      <c r="G24" s="59" t="s">
        <v>100</v>
      </c>
      <c r="H24" s="58"/>
      <c r="I24" s="58" t="s">
        <v>100</v>
      </c>
      <c r="J24" s="58"/>
      <c r="K24" s="58"/>
      <c r="L24" s="1"/>
      <c r="M24" s="1"/>
      <c r="N24" s="16"/>
      <c r="O24" s="1"/>
      <c r="P24" s="1"/>
    </row>
    <row r="25" spans="4:16" ht="18.600000000000001" customHeight="1" x14ac:dyDescent="0.3">
      <c r="D25" s="1"/>
      <c r="E25" s="1"/>
      <c r="F25" s="1"/>
      <c r="G25" s="18"/>
      <c r="H25" s="19"/>
      <c r="I25" s="19"/>
      <c r="J25" s="19"/>
      <c r="K25" s="19"/>
      <c r="L25" s="19"/>
      <c r="M25" s="19"/>
      <c r="N25" s="20"/>
      <c r="O25" s="1"/>
      <c r="P25" s="1"/>
    </row>
    <row r="26" spans="4:16" ht="18.600000000000001" customHeight="1" x14ac:dyDescent="0.3">
      <c r="D26" s="27"/>
      <c r="E26" s="28"/>
      <c r="F26" s="28"/>
      <c r="G26" s="28"/>
      <c r="H26" s="28"/>
      <c r="I26" s="27"/>
      <c r="J26" s="28"/>
      <c r="K26" s="28"/>
      <c r="L26" s="28"/>
      <c r="M26" s="27"/>
      <c r="N26" s="28"/>
      <c r="O26" s="28"/>
      <c r="P26" s="28"/>
    </row>
    <row r="27" spans="4:16" ht="18.600000000000001" customHeight="1" x14ac:dyDescent="0.3">
      <c r="D27" s="1"/>
      <c r="E27" s="3"/>
      <c r="F27" s="3"/>
      <c r="G27" s="3"/>
      <c r="H27" s="3"/>
      <c r="I27" s="1"/>
      <c r="J27" s="1"/>
      <c r="K27" s="1"/>
      <c r="L27" s="1"/>
      <c r="M27" s="1"/>
      <c r="N27" s="1"/>
      <c r="O27" s="1"/>
      <c r="P27" s="1"/>
    </row>
    <row r="28" spans="4:16" ht="31.2" customHeight="1" x14ac:dyDescent="0.3">
      <c r="D28" s="35" t="s">
        <v>11</v>
      </c>
      <c r="E28" s="35" t="s">
        <v>20</v>
      </c>
      <c r="F28" s="35" t="s">
        <v>21</v>
      </c>
      <c r="G28" s="35" t="s">
        <v>22</v>
      </c>
      <c r="H28" s="35" t="s">
        <v>12</v>
      </c>
      <c r="I28" s="35" t="s">
        <v>13</v>
      </c>
      <c r="J28" s="35" t="s">
        <v>15</v>
      </c>
      <c r="K28" s="35" t="s">
        <v>16</v>
      </c>
      <c r="L28" s="35" t="s">
        <v>18</v>
      </c>
      <c r="M28" s="35" t="s">
        <v>14</v>
      </c>
      <c r="N28" s="35" t="s">
        <v>17</v>
      </c>
      <c r="O28" s="35" t="s">
        <v>19</v>
      </c>
      <c r="P28" s="35" t="s">
        <v>23</v>
      </c>
    </row>
    <row r="29" spans="4:16" ht="56.4" customHeight="1" x14ac:dyDescent="0.3">
      <c r="D29" s="8" t="s">
        <v>25</v>
      </c>
      <c r="E29" s="9" t="s">
        <v>33</v>
      </c>
      <c r="F29" s="9" t="s">
        <v>41</v>
      </c>
      <c r="G29" s="9" t="s">
        <v>34</v>
      </c>
      <c r="H29" s="11" t="s">
        <v>56</v>
      </c>
      <c r="I29" s="9" t="s">
        <v>35</v>
      </c>
      <c r="J29" s="9" t="s">
        <v>75</v>
      </c>
      <c r="K29" s="15">
        <v>45913</v>
      </c>
      <c r="L29" s="15">
        <v>45913</v>
      </c>
      <c r="M29" s="9" t="s">
        <v>35</v>
      </c>
      <c r="N29" s="9" t="str">
        <f>IF(AND(I29&lt;&gt;"",M29=""),"Pending",IF(I29=M29,"Pass","Failed"))</f>
        <v>Pass</v>
      </c>
      <c r="O29" s="9"/>
      <c r="P29" s="10" t="s">
        <v>24</v>
      </c>
    </row>
    <row r="30" spans="4:16" ht="43.2" x14ac:dyDescent="0.3">
      <c r="D30" s="8" t="s">
        <v>42</v>
      </c>
      <c r="E30" s="14" t="s">
        <v>89</v>
      </c>
      <c r="F30" s="9" t="s">
        <v>39</v>
      </c>
      <c r="G30" s="9" t="s">
        <v>90</v>
      </c>
      <c r="H30" s="9" t="s">
        <v>88</v>
      </c>
      <c r="I30" s="9" t="s">
        <v>74</v>
      </c>
      <c r="J30" s="9" t="s">
        <v>75</v>
      </c>
      <c r="K30" s="15">
        <v>45913</v>
      </c>
      <c r="L30" s="15">
        <v>45913</v>
      </c>
      <c r="M30" s="9" t="s">
        <v>74</v>
      </c>
      <c r="N30" s="9" t="str">
        <f t="shared" ref="N30:N42" si="0">IF(AND(I30&lt;&gt;"",M30=""),"Pending",IF(I30=M30,"Pass","Failed"))</f>
        <v>Pass</v>
      </c>
      <c r="O30" s="9"/>
      <c r="P30" s="10" t="s">
        <v>49</v>
      </c>
    </row>
    <row r="31" spans="4:16" ht="61.2" customHeight="1" x14ac:dyDescent="0.3">
      <c r="D31" s="8" t="s">
        <v>43</v>
      </c>
      <c r="E31" s="9" t="s">
        <v>89</v>
      </c>
      <c r="F31" s="9" t="s">
        <v>105</v>
      </c>
      <c r="G31" s="9" t="s">
        <v>106</v>
      </c>
      <c r="H31" s="9" t="s">
        <v>78</v>
      </c>
      <c r="I31" s="9" t="s">
        <v>77</v>
      </c>
      <c r="J31" s="9" t="s">
        <v>75</v>
      </c>
      <c r="K31" s="15">
        <v>45913</v>
      </c>
      <c r="L31" s="15">
        <v>45913</v>
      </c>
      <c r="M31" s="9" t="s">
        <v>77</v>
      </c>
      <c r="N31" s="9" t="str">
        <f t="shared" si="0"/>
        <v>Pass</v>
      </c>
      <c r="O31" s="9"/>
      <c r="P31" s="10" t="s">
        <v>50</v>
      </c>
    </row>
    <row r="32" spans="4:16" ht="43.2" x14ac:dyDescent="0.3">
      <c r="D32" s="8" t="s">
        <v>44</v>
      </c>
      <c r="E32" s="9" t="s">
        <v>89</v>
      </c>
      <c r="F32" s="9" t="s">
        <v>40</v>
      </c>
      <c r="G32" s="9" t="s">
        <v>76</v>
      </c>
      <c r="H32" s="9"/>
      <c r="I32" s="9" t="s">
        <v>86</v>
      </c>
      <c r="J32" s="9" t="s">
        <v>75</v>
      </c>
      <c r="K32" s="15">
        <v>45913</v>
      </c>
      <c r="L32" s="15">
        <v>45913</v>
      </c>
      <c r="M32" s="9" t="s">
        <v>86</v>
      </c>
      <c r="N32" s="9" t="str">
        <f t="shared" si="0"/>
        <v>Pass</v>
      </c>
      <c r="O32" s="9"/>
      <c r="P32" s="10" t="s">
        <v>51</v>
      </c>
    </row>
    <row r="33" spans="4:16" ht="46.8" customHeight="1" x14ac:dyDescent="0.3">
      <c r="D33" s="8" t="s">
        <v>45</v>
      </c>
      <c r="E33" s="12" t="s">
        <v>57</v>
      </c>
      <c r="F33" s="9" t="s">
        <v>58</v>
      </c>
      <c r="G33" s="9" t="s">
        <v>112</v>
      </c>
      <c r="H33" s="9"/>
      <c r="I33" s="9" t="s">
        <v>107</v>
      </c>
      <c r="J33" s="9" t="s">
        <v>75</v>
      </c>
      <c r="K33" s="15">
        <v>45913</v>
      </c>
      <c r="L33" s="15">
        <v>45913</v>
      </c>
      <c r="M33" s="9" t="s">
        <v>107</v>
      </c>
      <c r="N33" s="9" t="str">
        <f t="shared" si="0"/>
        <v>Pass</v>
      </c>
      <c r="O33" s="9"/>
      <c r="P33" s="10" t="s">
        <v>52</v>
      </c>
    </row>
    <row r="34" spans="4:16" ht="28.8" x14ac:dyDescent="0.3">
      <c r="D34" s="8" t="s">
        <v>46</v>
      </c>
      <c r="E34" s="12" t="s">
        <v>57</v>
      </c>
      <c r="F34" s="9" t="s">
        <v>59</v>
      </c>
      <c r="G34" s="9" t="s">
        <v>113</v>
      </c>
      <c r="H34" s="9" t="s">
        <v>114</v>
      </c>
      <c r="I34" s="14" t="s">
        <v>108</v>
      </c>
      <c r="J34" s="9" t="s">
        <v>75</v>
      </c>
      <c r="K34" s="15">
        <v>45913</v>
      </c>
      <c r="L34" s="15">
        <v>45913</v>
      </c>
      <c r="M34" s="14" t="s">
        <v>108</v>
      </c>
      <c r="N34" s="9" t="str">
        <f t="shared" si="0"/>
        <v>Pass</v>
      </c>
      <c r="O34" s="9"/>
      <c r="P34" s="10" t="s">
        <v>53</v>
      </c>
    </row>
    <row r="35" spans="4:16" ht="43.2" x14ac:dyDescent="0.3">
      <c r="D35" s="8" t="s">
        <v>47</v>
      </c>
      <c r="E35" s="12" t="s">
        <v>57</v>
      </c>
      <c r="F35" s="9" t="s">
        <v>60</v>
      </c>
      <c r="G35" s="14" t="s">
        <v>115</v>
      </c>
      <c r="H35" s="9" t="s">
        <v>114</v>
      </c>
      <c r="I35" s="9" t="s">
        <v>109</v>
      </c>
      <c r="J35" s="9" t="s">
        <v>75</v>
      </c>
      <c r="K35" s="15">
        <v>45914</v>
      </c>
      <c r="L35" s="15">
        <v>45914</v>
      </c>
      <c r="M35" s="9" t="s">
        <v>109</v>
      </c>
      <c r="N35" s="9" t="str">
        <f t="shared" si="0"/>
        <v>Pass</v>
      </c>
      <c r="O35" s="9"/>
      <c r="P35" s="10" t="s">
        <v>54</v>
      </c>
    </row>
    <row r="36" spans="4:16" ht="28.8" x14ac:dyDescent="0.3">
      <c r="D36" s="8" t="s">
        <v>48</v>
      </c>
      <c r="E36" s="9" t="s">
        <v>67</v>
      </c>
      <c r="F36" s="9" t="s">
        <v>68</v>
      </c>
      <c r="G36" s="9" t="s">
        <v>116</v>
      </c>
      <c r="H36" s="9" t="s">
        <v>114</v>
      </c>
      <c r="I36" s="9" t="s">
        <v>110</v>
      </c>
      <c r="J36" s="9" t="s">
        <v>75</v>
      </c>
      <c r="K36" s="15">
        <v>45914</v>
      </c>
      <c r="L36" s="15">
        <v>45914</v>
      </c>
      <c r="M36" s="9" t="s">
        <v>110</v>
      </c>
      <c r="N36" s="9" t="str">
        <f t="shared" si="0"/>
        <v>Pass</v>
      </c>
      <c r="O36" s="9"/>
      <c r="P36" s="10" t="s">
        <v>55</v>
      </c>
    </row>
    <row r="37" spans="4:16" ht="28.8" x14ac:dyDescent="0.3">
      <c r="D37" s="8" t="s">
        <v>61</v>
      </c>
      <c r="E37" s="9" t="s">
        <v>67</v>
      </c>
      <c r="F37" s="9" t="s">
        <v>69</v>
      </c>
      <c r="G37" s="9" t="s">
        <v>117</v>
      </c>
      <c r="H37" s="9" t="s">
        <v>118</v>
      </c>
      <c r="I37" s="9" t="s">
        <v>111</v>
      </c>
      <c r="J37" s="9" t="s">
        <v>75</v>
      </c>
      <c r="K37" s="15">
        <v>45914</v>
      </c>
      <c r="L37" s="15">
        <v>45914</v>
      </c>
      <c r="M37" s="9" t="s">
        <v>111</v>
      </c>
      <c r="N37" s="9" t="str">
        <f t="shared" si="0"/>
        <v>Pass</v>
      </c>
      <c r="O37" s="9"/>
      <c r="P37" s="10" t="s">
        <v>80</v>
      </c>
    </row>
    <row r="38" spans="4:16" ht="28.8" x14ac:dyDescent="0.3">
      <c r="D38" s="8" t="s">
        <v>62</v>
      </c>
      <c r="E38" s="12" t="s">
        <v>72</v>
      </c>
      <c r="F38" s="9" t="s">
        <v>70</v>
      </c>
      <c r="G38" s="9" t="s">
        <v>130</v>
      </c>
      <c r="H38" s="9"/>
      <c r="I38" s="9" t="s">
        <v>119</v>
      </c>
      <c r="J38" s="9" t="s">
        <v>75</v>
      </c>
      <c r="K38" s="15">
        <v>45914</v>
      </c>
      <c r="L38" s="15">
        <v>45914</v>
      </c>
      <c r="M38" s="9" t="s">
        <v>119</v>
      </c>
      <c r="N38" s="9" t="str">
        <f t="shared" si="0"/>
        <v>Pass</v>
      </c>
      <c r="O38" s="9"/>
      <c r="P38" s="10" t="s">
        <v>81</v>
      </c>
    </row>
    <row r="39" spans="4:16" ht="28.8" x14ac:dyDescent="0.3">
      <c r="D39" s="8" t="s">
        <v>63</v>
      </c>
      <c r="E39" s="12" t="s">
        <v>72</v>
      </c>
      <c r="F39" s="9" t="s">
        <v>71</v>
      </c>
      <c r="G39" s="9" t="s">
        <v>128</v>
      </c>
      <c r="H39" s="9" t="s">
        <v>129</v>
      </c>
      <c r="I39" s="9" t="s">
        <v>120</v>
      </c>
      <c r="J39" s="9" t="s">
        <v>75</v>
      </c>
      <c r="K39" s="15">
        <v>45914</v>
      </c>
      <c r="L39" s="15">
        <v>45914</v>
      </c>
      <c r="M39" s="9" t="s">
        <v>120</v>
      </c>
      <c r="N39" s="9" t="str">
        <f t="shared" si="0"/>
        <v>Pass</v>
      </c>
      <c r="O39" s="9"/>
      <c r="P39" s="10" t="s">
        <v>82</v>
      </c>
    </row>
    <row r="40" spans="4:16" ht="28.8" x14ac:dyDescent="0.3">
      <c r="D40" s="8" t="s">
        <v>64</v>
      </c>
      <c r="E40" s="13" t="s">
        <v>73</v>
      </c>
      <c r="F40" s="9" t="s">
        <v>36</v>
      </c>
      <c r="G40" s="9" t="s">
        <v>127</v>
      </c>
      <c r="H40" s="9"/>
      <c r="I40" s="9" t="s">
        <v>121</v>
      </c>
      <c r="J40" s="9" t="s">
        <v>75</v>
      </c>
      <c r="K40" s="15">
        <v>45914</v>
      </c>
      <c r="L40" s="15">
        <v>45914</v>
      </c>
      <c r="M40" s="9" t="s">
        <v>131</v>
      </c>
      <c r="N40" s="9" t="str">
        <f t="shared" si="0"/>
        <v>Failed</v>
      </c>
      <c r="O40" s="9"/>
      <c r="P40" s="10" t="s">
        <v>83</v>
      </c>
    </row>
    <row r="41" spans="4:16" ht="28.8" x14ac:dyDescent="0.3">
      <c r="D41" s="8" t="s">
        <v>65</v>
      </c>
      <c r="E41" s="13" t="s">
        <v>73</v>
      </c>
      <c r="F41" s="9" t="s">
        <v>37</v>
      </c>
      <c r="G41" s="9" t="s">
        <v>125</v>
      </c>
      <c r="H41" s="9" t="s">
        <v>126</v>
      </c>
      <c r="I41" s="9" t="s">
        <v>122</v>
      </c>
      <c r="J41" s="9" t="s">
        <v>75</v>
      </c>
      <c r="K41" s="15">
        <v>45914</v>
      </c>
      <c r="L41" s="15">
        <v>45914</v>
      </c>
      <c r="M41" s="9" t="s">
        <v>122</v>
      </c>
      <c r="N41" s="9" t="str">
        <f t="shared" si="0"/>
        <v>Pass</v>
      </c>
      <c r="O41" s="9"/>
      <c r="P41" s="10" t="s">
        <v>84</v>
      </c>
    </row>
    <row r="42" spans="4:16" ht="43.2" x14ac:dyDescent="0.3">
      <c r="D42" s="8" t="s">
        <v>66</v>
      </c>
      <c r="E42" s="13" t="s">
        <v>73</v>
      </c>
      <c r="F42" s="9" t="s">
        <v>38</v>
      </c>
      <c r="G42" s="9" t="s">
        <v>124</v>
      </c>
      <c r="H42" s="9"/>
      <c r="I42" s="9" t="s">
        <v>123</v>
      </c>
      <c r="J42" s="9" t="s">
        <v>75</v>
      </c>
      <c r="K42" s="15">
        <v>45914</v>
      </c>
      <c r="L42" s="15">
        <v>45914</v>
      </c>
      <c r="M42" s="9" t="s">
        <v>132</v>
      </c>
      <c r="N42" s="9" t="str">
        <f t="shared" si="0"/>
        <v>Failed</v>
      </c>
      <c r="O42" s="9"/>
      <c r="P42" s="10" t="s">
        <v>85</v>
      </c>
    </row>
    <row r="43" spans="4:16" s="1" customFormat="1" x14ac:dyDescent="0.3"/>
    <row r="44" spans="4:16" s="1" customFormat="1" ht="37.200000000000003" customHeight="1" x14ac:dyDescent="0.3"/>
    <row r="45" spans="4:16" s="1" customFormat="1" ht="23.4" customHeight="1" x14ac:dyDescent="0.3">
      <c r="D45" s="4" t="s">
        <v>26</v>
      </c>
      <c r="E45" s="45" t="s">
        <v>23</v>
      </c>
      <c r="F45" s="45"/>
      <c r="G45" s="45"/>
      <c r="I45" s="4" t="s">
        <v>26</v>
      </c>
      <c r="J45" s="45" t="s">
        <v>23</v>
      </c>
      <c r="K45" s="45"/>
      <c r="L45" s="45"/>
      <c r="M45" s="45"/>
      <c r="N45" s="45"/>
    </row>
    <row r="46" spans="4:16" s="1" customFormat="1" ht="400.2" customHeight="1" x14ac:dyDescent="0.3">
      <c r="D46" s="7" t="s">
        <v>25</v>
      </c>
      <c r="E46" s="42"/>
      <c r="F46" s="42"/>
      <c r="G46" s="42"/>
      <c r="I46" s="7" t="s">
        <v>63</v>
      </c>
      <c r="J46" s="42"/>
      <c r="K46" s="42"/>
      <c r="L46" s="42"/>
      <c r="M46" s="42"/>
      <c r="N46" s="42"/>
    </row>
    <row r="47" spans="4:16" s="1" customFormat="1" ht="319.8" customHeight="1" x14ac:dyDescent="0.3">
      <c r="D47" s="7" t="s">
        <v>42</v>
      </c>
      <c r="E47" s="42"/>
      <c r="F47" s="42"/>
      <c r="G47" s="42"/>
      <c r="I47" s="7" t="s">
        <v>64</v>
      </c>
      <c r="J47" s="42"/>
      <c r="K47" s="42"/>
      <c r="L47" s="42"/>
      <c r="M47" s="42"/>
      <c r="N47" s="42"/>
    </row>
    <row r="48" spans="4:16" s="1" customFormat="1" ht="324" customHeight="1" x14ac:dyDescent="0.3">
      <c r="D48" s="7" t="s">
        <v>43</v>
      </c>
      <c r="E48" s="42"/>
      <c r="F48" s="42"/>
      <c r="G48" s="42"/>
      <c r="I48" s="7" t="s">
        <v>65</v>
      </c>
      <c r="J48" s="42"/>
      <c r="K48" s="42"/>
      <c r="L48" s="42"/>
      <c r="M48" s="42"/>
      <c r="N48" s="42"/>
    </row>
    <row r="49" spans="4:14" s="1" customFormat="1" ht="321.60000000000002" customHeight="1" x14ac:dyDescent="0.3">
      <c r="D49" s="7" t="s">
        <v>44</v>
      </c>
      <c r="E49" s="42"/>
      <c r="F49" s="42"/>
      <c r="G49" s="42"/>
      <c r="I49" s="7" t="s">
        <v>66</v>
      </c>
      <c r="J49" s="42"/>
      <c r="K49" s="42"/>
      <c r="L49" s="42"/>
      <c r="M49" s="42"/>
      <c r="N49" s="42"/>
    </row>
    <row r="50" spans="4:14" s="1" customFormat="1" ht="408" customHeight="1" x14ac:dyDescent="0.3">
      <c r="D50" s="7" t="s">
        <v>45</v>
      </c>
      <c r="E50" s="42"/>
      <c r="F50" s="42"/>
      <c r="G50" s="42"/>
      <c r="I50" s="68"/>
      <c r="J50" s="69"/>
      <c r="K50" s="69"/>
      <c r="L50" s="69"/>
      <c r="M50" s="69"/>
      <c r="N50" s="69"/>
    </row>
    <row r="51" spans="4:14" s="1" customFormat="1" ht="409.2" customHeight="1" x14ac:dyDescent="0.3">
      <c r="D51" s="7"/>
      <c r="E51" s="42"/>
      <c r="F51" s="42"/>
      <c r="G51" s="42"/>
      <c r="I51" s="68"/>
      <c r="J51" s="69"/>
      <c r="K51" s="69"/>
      <c r="L51" s="69"/>
      <c r="M51" s="69"/>
      <c r="N51" s="69"/>
    </row>
    <row r="52" spans="4:14" s="1" customFormat="1" ht="259.8" customHeight="1" x14ac:dyDescent="0.3">
      <c r="D52" s="7" t="s">
        <v>46</v>
      </c>
      <c r="E52" s="42"/>
      <c r="F52" s="42"/>
      <c r="G52" s="42"/>
      <c r="I52" s="68"/>
      <c r="J52" s="69"/>
      <c r="K52" s="69"/>
      <c r="L52" s="69"/>
      <c r="M52" s="69"/>
      <c r="N52" s="69"/>
    </row>
    <row r="53" spans="4:14" s="1" customFormat="1" ht="56.4" customHeight="1" x14ac:dyDescent="0.3">
      <c r="D53" s="36"/>
      <c r="E53" s="37"/>
      <c r="F53" s="37"/>
      <c r="G53" s="37"/>
      <c r="I53" s="68"/>
      <c r="J53" s="70"/>
      <c r="K53" s="70"/>
      <c r="L53" s="70"/>
      <c r="M53" s="70"/>
      <c r="N53" s="70"/>
    </row>
    <row r="54" spans="4:14" s="1" customFormat="1" ht="58.2" customHeight="1" x14ac:dyDescent="0.3">
      <c r="D54" s="36"/>
      <c r="E54" s="37"/>
      <c r="F54" s="37"/>
      <c r="G54" s="37"/>
      <c r="I54" s="68"/>
      <c r="J54" s="70"/>
      <c r="K54" s="70"/>
      <c r="L54" s="70"/>
      <c r="M54" s="70"/>
      <c r="N54" s="70"/>
    </row>
    <row r="55" spans="4:14" s="1" customFormat="1" ht="23.4" customHeight="1" x14ac:dyDescent="0.3">
      <c r="D55" s="4" t="s">
        <v>26</v>
      </c>
      <c r="E55" s="45" t="s">
        <v>23</v>
      </c>
      <c r="F55" s="45"/>
      <c r="G55" s="45"/>
      <c r="I55" s="71"/>
      <c r="J55" s="72"/>
      <c r="K55" s="72"/>
      <c r="L55" s="72"/>
      <c r="M55" s="72"/>
      <c r="N55" s="72"/>
    </row>
    <row r="56" spans="4:14" s="1" customFormat="1" ht="322.2" customHeight="1" x14ac:dyDescent="0.3">
      <c r="D56" s="38" t="s">
        <v>47</v>
      </c>
      <c r="E56" s="47"/>
      <c r="F56" s="47"/>
      <c r="G56" s="47"/>
      <c r="I56" s="68"/>
      <c r="J56" s="69"/>
      <c r="K56" s="69"/>
      <c r="L56" s="69"/>
      <c r="M56" s="69"/>
      <c r="N56" s="69"/>
    </row>
    <row r="57" spans="4:14" s="1" customFormat="1" ht="259.2" customHeight="1" x14ac:dyDescent="0.3">
      <c r="D57" s="38" t="s">
        <v>48</v>
      </c>
      <c r="E57" s="39"/>
      <c r="F57" s="40"/>
      <c r="G57" s="41"/>
      <c r="I57" s="68"/>
      <c r="J57" s="69"/>
      <c r="K57" s="69"/>
      <c r="L57" s="69"/>
      <c r="M57" s="69"/>
      <c r="N57" s="69"/>
    </row>
    <row r="58" spans="4:14" s="1" customFormat="1" ht="408.6" customHeight="1" x14ac:dyDescent="0.3">
      <c r="D58" s="38" t="s">
        <v>61</v>
      </c>
      <c r="E58" s="42"/>
      <c r="F58" s="42"/>
      <c r="G58" s="42"/>
      <c r="I58" s="68"/>
      <c r="J58" s="74"/>
      <c r="K58" s="75"/>
      <c r="L58" s="75"/>
      <c r="M58" s="75"/>
      <c r="N58" s="75"/>
    </row>
    <row r="59" spans="4:14" s="1" customFormat="1" ht="253.2" customHeight="1" x14ac:dyDescent="0.3">
      <c r="D59" s="7" t="s">
        <v>62</v>
      </c>
      <c r="E59" s="42"/>
      <c r="F59" s="42"/>
      <c r="G59" s="42"/>
      <c r="I59" s="68"/>
      <c r="J59" s="69"/>
      <c r="K59" s="69"/>
      <c r="L59" s="69"/>
      <c r="M59" s="69"/>
      <c r="N59" s="69"/>
    </row>
    <row r="60" spans="4:14" s="1" customFormat="1" ht="67.2" customHeight="1" x14ac:dyDescent="0.3">
      <c r="D60" s="68"/>
      <c r="E60" s="69"/>
      <c r="F60" s="69"/>
      <c r="G60" s="69"/>
      <c r="I60" s="68"/>
      <c r="J60" s="74"/>
      <c r="K60" s="75"/>
      <c r="L60" s="75"/>
      <c r="M60" s="75"/>
      <c r="N60" s="75"/>
    </row>
    <row r="61" spans="4:14" s="1" customFormat="1" ht="409.2" customHeight="1" x14ac:dyDescent="0.3">
      <c r="D61" s="68"/>
      <c r="E61" s="69"/>
      <c r="F61" s="69"/>
      <c r="G61" s="69"/>
      <c r="I61" s="68"/>
      <c r="J61" s="69"/>
      <c r="K61" s="69"/>
      <c r="L61" s="69"/>
      <c r="M61" s="69"/>
      <c r="N61" s="69"/>
    </row>
    <row r="62" spans="4:14" s="1" customFormat="1" ht="310.8" customHeight="1" x14ac:dyDescent="0.3">
      <c r="D62" s="68"/>
      <c r="E62" s="69"/>
      <c r="F62" s="69"/>
      <c r="G62" s="69"/>
      <c r="H62" s="73"/>
      <c r="I62" s="68"/>
      <c r="J62" s="74"/>
      <c r="K62" s="75"/>
      <c r="L62" s="75"/>
      <c r="M62" s="75"/>
      <c r="N62" s="75"/>
    </row>
    <row r="63" spans="4:14" s="1" customFormat="1" ht="64.8" customHeight="1" x14ac:dyDescent="0.3">
      <c r="D63" s="68"/>
      <c r="E63" s="70"/>
      <c r="F63" s="70"/>
      <c r="G63" s="70"/>
      <c r="I63" s="68"/>
      <c r="J63" s="70"/>
      <c r="K63" s="70"/>
      <c r="L63" s="70"/>
      <c r="M63" s="70"/>
      <c r="N63" s="70"/>
    </row>
    <row r="64" spans="4:14" s="1" customFormat="1" ht="64.8" customHeight="1" x14ac:dyDescent="0.3">
      <c r="D64" s="68"/>
      <c r="E64" s="70"/>
      <c r="F64" s="70"/>
      <c r="G64" s="70"/>
      <c r="I64" s="68"/>
      <c r="J64" s="70"/>
      <c r="K64" s="70"/>
      <c r="L64" s="70"/>
      <c r="M64" s="70"/>
      <c r="N64" s="70"/>
    </row>
    <row r="65" spans="4:14" s="1" customFormat="1" ht="23.4" customHeight="1" x14ac:dyDescent="0.3">
      <c r="D65" s="71"/>
      <c r="E65" s="72"/>
      <c r="F65" s="72"/>
      <c r="G65" s="72"/>
      <c r="I65" s="71"/>
      <c r="J65" s="72"/>
      <c r="K65" s="72"/>
      <c r="L65" s="72"/>
      <c r="M65" s="72"/>
      <c r="N65" s="72"/>
    </row>
    <row r="66" spans="4:14" s="1" customFormat="1" ht="257.39999999999998" customHeight="1" x14ac:dyDescent="0.3">
      <c r="D66" s="68"/>
      <c r="E66" s="69"/>
      <c r="F66" s="69"/>
      <c r="G66" s="69"/>
      <c r="I66" s="68"/>
      <c r="J66" s="69"/>
      <c r="K66" s="69"/>
      <c r="L66" s="69"/>
      <c r="M66" s="69"/>
      <c r="N66" s="69"/>
    </row>
    <row r="67" spans="4:14" s="1" customFormat="1" ht="257.39999999999998" customHeight="1" x14ac:dyDescent="0.3">
      <c r="D67" s="68"/>
      <c r="E67" s="69"/>
      <c r="F67" s="69"/>
      <c r="G67" s="69"/>
      <c r="I67" s="68"/>
      <c r="J67" s="69"/>
      <c r="K67" s="69"/>
      <c r="L67" s="69"/>
      <c r="M67" s="69"/>
      <c r="N67" s="69"/>
    </row>
    <row r="68" spans="4:14" s="1" customFormat="1" ht="409.2" customHeight="1" x14ac:dyDescent="0.3">
      <c r="D68" s="68"/>
      <c r="E68" s="69"/>
      <c r="F68" s="69"/>
      <c r="G68" s="69"/>
      <c r="I68" s="68"/>
      <c r="J68" s="69"/>
      <c r="K68" s="69"/>
      <c r="L68" s="69"/>
      <c r="M68" s="69"/>
      <c r="N68" s="69"/>
    </row>
    <row r="69" spans="4:14" s="1" customFormat="1" ht="270.60000000000002" customHeight="1" x14ac:dyDescent="0.3">
      <c r="D69" s="68"/>
      <c r="E69" s="69"/>
      <c r="F69" s="69"/>
      <c r="G69" s="69"/>
      <c r="I69" s="68"/>
      <c r="J69" s="69"/>
      <c r="K69" s="69"/>
      <c r="L69" s="69"/>
      <c r="M69" s="69"/>
      <c r="N69" s="69"/>
    </row>
    <row r="70" spans="4:14" s="1" customFormat="1" ht="257.39999999999998" customHeight="1" x14ac:dyDescent="0.3">
      <c r="D70" s="68"/>
      <c r="E70" s="69"/>
      <c r="F70" s="69"/>
      <c r="G70" s="69"/>
      <c r="I70" s="68"/>
      <c r="J70" s="69"/>
      <c r="K70" s="69"/>
      <c r="L70" s="69"/>
      <c r="M70" s="69"/>
      <c r="N70" s="69"/>
    </row>
    <row r="71" spans="4:14" s="1" customFormat="1" ht="409.2" customHeight="1" x14ac:dyDescent="0.3">
      <c r="D71" s="68"/>
      <c r="E71" s="69"/>
      <c r="F71" s="69"/>
      <c r="G71" s="69"/>
      <c r="I71" s="36"/>
      <c r="J71" s="44"/>
      <c r="K71" s="44"/>
      <c r="L71" s="44"/>
      <c r="M71" s="44"/>
      <c r="N71" s="44"/>
    </row>
    <row r="72" spans="4:14" s="1" customFormat="1" ht="257.39999999999998" customHeight="1" x14ac:dyDescent="0.3">
      <c r="D72" s="68"/>
      <c r="E72" s="69"/>
      <c r="F72" s="69"/>
      <c r="G72" s="69"/>
      <c r="I72" s="36"/>
      <c r="J72" s="44"/>
      <c r="K72" s="44"/>
      <c r="L72" s="44"/>
      <c r="M72" s="44"/>
      <c r="N72" s="44"/>
    </row>
    <row r="73" spans="4:14" s="1" customFormat="1" ht="25.8" customHeight="1" x14ac:dyDescent="0.3">
      <c r="D73" s="68"/>
      <c r="E73" s="70"/>
      <c r="F73" s="70"/>
      <c r="G73" s="70"/>
      <c r="I73" s="36"/>
      <c r="J73" s="37"/>
      <c r="K73" s="37"/>
      <c r="L73" s="37"/>
      <c r="M73" s="37"/>
      <c r="N73" s="37"/>
    </row>
    <row r="74" spans="4:14" s="1" customFormat="1" ht="37.799999999999997" customHeight="1" x14ac:dyDescent="0.3">
      <c r="D74" s="68"/>
      <c r="E74" s="70"/>
      <c r="F74" s="70"/>
      <c r="G74" s="70"/>
      <c r="I74" s="36"/>
      <c r="J74" s="37"/>
      <c r="K74" s="37"/>
      <c r="L74" s="37"/>
      <c r="M74" s="37"/>
      <c r="N74" s="37"/>
    </row>
    <row r="75" spans="4:14" s="1" customFormat="1" ht="23.4" customHeight="1" x14ac:dyDescent="0.3">
      <c r="D75" s="71"/>
      <c r="E75" s="72"/>
      <c r="F75" s="72"/>
      <c r="G75" s="72"/>
      <c r="I75" s="6"/>
      <c r="J75" s="46"/>
      <c r="K75" s="46"/>
      <c r="L75" s="46"/>
      <c r="M75" s="46"/>
      <c r="N75" s="46"/>
    </row>
    <row r="76" spans="4:14" s="1" customFormat="1" ht="257.39999999999998" customHeight="1" x14ac:dyDescent="0.3">
      <c r="D76" s="68"/>
      <c r="E76" s="69"/>
      <c r="F76" s="69"/>
      <c r="G76" s="69"/>
      <c r="I76" s="36"/>
      <c r="J76" s="44"/>
      <c r="K76" s="44"/>
      <c r="L76" s="44"/>
      <c r="M76" s="44"/>
      <c r="N76" s="44"/>
    </row>
    <row r="77" spans="4:14" s="1" customFormat="1" ht="257.39999999999998" customHeight="1" x14ac:dyDescent="0.3">
      <c r="D77" s="68"/>
      <c r="E77" s="69"/>
      <c r="F77" s="69"/>
      <c r="G77" s="69"/>
      <c r="J77" s="44"/>
      <c r="K77" s="44"/>
      <c r="L77" s="44"/>
      <c r="M77" s="44"/>
      <c r="N77" s="44"/>
    </row>
    <row r="78" spans="4:14" s="1" customFormat="1" ht="257.39999999999998" customHeight="1" x14ac:dyDescent="0.3">
      <c r="D78" s="68"/>
      <c r="E78" s="69"/>
      <c r="F78" s="69"/>
      <c r="G78" s="69"/>
      <c r="H78" s="73"/>
      <c r="J78" s="44"/>
      <c r="K78" s="44"/>
      <c r="L78" s="44"/>
      <c r="M78" s="44"/>
      <c r="N78" s="44"/>
    </row>
    <row r="79" spans="4:14" s="1" customFormat="1" ht="257.39999999999998" customHeight="1" x14ac:dyDescent="0.3">
      <c r="D79" s="68"/>
      <c r="E79" s="69"/>
      <c r="F79" s="69"/>
      <c r="G79" s="69"/>
      <c r="H79" s="73"/>
    </row>
    <row r="80" spans="4:14" s="1" customFormat="1" x14ac:dyDescent="0.3"/>
    <row r="81" s="1" customFormat="1" x14ac:dyDescent="0.3"/>
    <row r="82" s="1" customFormat="1" x14ac:dyDescent="0.3"/>
    <row r="83" s="1" customFormat="1" x14ac:dyDescent="0.3"/>
    <row r="84" s="1" customFormat="1" x14ac:dyDescent="0.3"/>
    <row r="85" s="1" customFormat="1" x14ac:dyDescent="0.3"/>
    <row r="86" s="1" customFormat="1" x14ac:dyDescent="0.3"/>
    <row r="87" s="1" customFormat="1" x14ac:dyDescent="0.3"/>
    <row r="88" s="1" customFormat="1" x14ac:dyDescent="0.3"/>
    <row r="89" s="1" customFormat="1" ht="28.8" customHeight="1" x14ac:dyDescent="0.3"/>
    <row r="90" s="1" customFormat="1" ht="28.8" customHeight="1" x14ac:dyDescent="0.3"/>
    <row r="91" s="1" customFormat="1" ht="28.8" customHeight="1" x14ac:dyDescent="0.3"/>
    <row r="92" s="1" customFormat="1" ht="28.8" customHeight="1" x14ac:dyDescent="0.3"/>
    <row r="93" s="1" customFormat="1" ht="28.8" customHeight="1" x14ac:dyDescent="0.3"/>
    <row r="94" s="1" customFormat="1" ht="28.8" customHeight="1" x14ac:dyDescent="0.3"/>
    <row r="95" s="1" customFormat="1" ht="28.8" customHeight="1" x14ac:dyDescent="0.3"/>
    <row r="96" s="1" customFormat="1" ht="28.8" customHeight="1" x14ac:dyDescent="0.3"/>
    <row r="97" s="1" customFormat="1" ht="28.8" customHeight="1" x14ac:dyDescent="0.3"/>
    <row r="98" s="1" customFormat="1" x14ac:dyDescent="0.3"/>
    <row r="99" s="1" customFormat="1" x14ac:dyDescent="0.3"/>
    <row r="100" s="1" customFormat="1" x14ac:dyDescent="0.3"/>
    <row r="101" s="1" customFormat="1" x14ac:dyDescent="0.3"/>
    <row r="102" s="1" customFormat="1" x14ac:dyDescent="0.3"/>
    <row r="103" s="1" customFormat="1" x14ac:dyDescent="0.3"/>
    <row r="104" s="1" customFormat="1" x14ac:dyDescent="0.3"/>
    <row r="105" s="1" customFormat="1" x14ac:dyDescent="0.3"/>
    <row r="106" s="1" customFormat="1" x14ac:dyDescent="0.3"/>
    <row r="107" s="1" customFormat="1" x14ac:dyDescent="0.3"/>
    <row r="108" s="1" customFormat="1" x14ac:dyDescent="0.3"/>
    <row r="109" s="1" customFormat="1" x14ac:dyDescent="0.3"/>
    <row r="110" s="1" customFormat="1" x14ac:dyDescent="0.3"/>
    <row r="111" s="1" customFormat="1" x14ac:dyDescent="0.3"/>
    <row r="112" s="1" customFormat="1" x14ac:dyDescent="0.3"/>
    <row r="113" s="1" customFormat="1" x14ac:dyDescent="0.3"/>
    <row r="114" s="1" customFormat="1" x14ac:dyDescent="0.3"/>
    <row r="115" s="1" customFormat="1" x14ac:dyDescent="0.3"/>
    <row r="116" s="1" customFormat="1" x14ac:dyDescent="0.3"/>
    <row r="117" s="1" customFormat="1" x14ac:dyDescent="0.3"/>
    <row r="118" s="1" customFormat="1" x14ac:dyDescent="0.3"/>
    <row r="119" s="1" customFormat="1" x14ac:dyDescent="0.3"/>
    <row r="120" s="1" customFormat="1" x14ac:dyDescent="0.3"/>
    <row r="121" s="1" customFormat="1" x14ac:dyDescent="0.3"/>
    <row r="122" s="1" customFormat="1" x14ac:dyDescent="0.3"/>
    <row r="123" s="1" customFormat="1" x14ac:dyDescent="0.3"/>
    <row r="124" s="1" customFormat="1" x14ac:dyDescent="0.3"/>
  </sheetData>
  <mergeCells count="81">
    <mergeCell ref="D14:E14"/>
    <mergeCell ref="I23:K23"/>
    <mergeCell ref="I24:K24"/>
    <mergeCell ref="G23:H23"/>
    <mergeCell ref="G24:H24"/>
    <mergeCell ref="G18:H18"/>
    <mergeCell ref="G14:N14"/>
    <mergeCell ref="G16:N16"/>
    <mergeCell ref="I18:K18"/>
    <mergeCell ref="E52:G52"/>
    <mergeCell ref="J52:N52"/>
    <mergeCell ref="E57:G57"/>
    <mergeCell ref="J57:N57"/>
    <mergeCell ref="J45:N45"/>
    <mergeCell ref="J46:N46"/>
    <mergeCell ref="J47:N47"/>
    <mergeCell ref="J48:N48"/>
    <mergeCell ref="J51:N51"/>
    <mergeCell ref="J56:N56"/>
    <mergeCell ref="E45:G45"/>
    <mergeCell ref="E46:G46"/>
    <mergeCell ref="E47:G47"/>
    <mergeCell ref="E48:G48"/>
    <mergeCell ref="E49:G49"/>
    <mergeCell ref="E50:G50"/>
    <mergeCell ref="J70:N70"/>
    <mergeCell ref="J71:N71"/>
    <mergeCell ref="J76:N76"/>
    <mergeCell ref="J77:N77"/>
    <mergeCell ref="J72:N72"/>
    <mergeCell ref="J62:N62"/>
    <mergeCell ref="J61:N61"/>
    <mergeCell ref="J68:N68"/>
    <mergeCell ref="J66:N66"/>
    <mergeCell ref="J67:N67"/>
    <mergeCell ref="J58:N58"/>
    <mergeCell ref="J60:N60"/>
    <mergeCell ref="J59:N59"/>
    <mergeCell ref="J49:N49"/>
    <mergeCell ref="J50:N50"/>
    <mergeCell ref="E72:G72"/>
    <mergeCell ref="E76:G76"/>
    <mergeCell ref="E77:G77"/>
    <mergeCell ref="E78:G78"/>
    <mergeCell ref="E66:G66"/>
    <mergeCell ref="E67:G67"/>
    <mergeCell ref="E68:G68"/>
    <mergeCell ref="E70:G70"/>
    <mergeCell ref="E71:G71"/>
    <mergeCell ref="E59:G59"/>
    <mergeCell ref="E60:G60"/>
    <mergeCell ref="D2:P3"/>
    <mergeCell ref="D7:D8"/>
    <mergeCell ref="E5:H5"/>
    <mergeCell ref="E6:H6"/>
    <mergeCell ref="E7:H7"/>
    <mergeCell ref="E8:H8"/>
    <mergeCell ref="N5:P5"/>
    <mergeCell ref="N6:P6"/>
    <mergeCell ref="N7:P7"/>
    <mergeCell ref="J8:L8"/>
    <mergeCell ref="N8:P8"/>
    <mergeCell ref="J5:L5"/>
    <mergeCell ref="J6:L6"/>
    <mergeCell ref="J7:L7"/>
    <mergeCell ref="E79:G79"/>
    <mergeCell ref="E61:G61"/>
    <mergeCell ref="E62:G62"/>
    <mergeCell ref="D10:P11"/>
    <mergeCell ref="J78:N78"/>
    <mergeCell ref="E69:G69"/>
    <mergeCell ref="J69:N69"/>
    <mergeCell ref="E55:G55"/>
    <mergeCell ref="J55:N55"/>
    <mergeCell ref="E65:G65"/>
    <mergeCell ref="J65:N65"/>
    <mergeCell ref="E75:G75"/>
    <mergeCell ref="J75:N75"/>
    <mergeCell ref="E51:G51"/>
    <mergeCell ref="E56:G56"/>
    <mergeCell ref="E58:G58"/>
  </mergeCells>
  <phoneticPr fontId="3" type="noConversion"/>
  <hyperlinks>
    <hyperlink ref="H29" r:id="rId1" xr:uid="{F7C3F86B-DC36-4818-9BAA-E9169787719A}"/>
  </hyperlinks>
  <printOptions horizontalCentered="1"/>
  <pageMargins left="0.51181102362204722" right="0.51181102362204722" top="0.55118110236220474" bottom="0.55118110236220474" header="0" footer="0"/>
  <pageSetup paperSize="9" scale="26" orientation="portrait" horizontalDpi="4294967293" verticalDpi="0" r:id="rId2"/>
  <rowBreaks count="4" manualBreakCount="4">
    <brk id="43" max="16" man="1"/>
    <brk id="53" max="16" man="1"/>
    <brk id="63" max="16" man="1"/>
    <brk id="73" max="16" man="1"/>
  </rowBreaks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1</vt:i4>
      </vt:variant>
      <vt:variant>
        <vt:lpstr>Named Ranges</vt:lpstr>
      </vt:variant>
      <vt:variant>
        <vt:i4>1</vt:i4>
      </vt:variant>
    </vt:vector>
  </HeadingPairs>
  <TitlesOfParts>
    <vt:vector size="2" baseType="lpstr">
      <vt:lpstr>Test Case</vt:lpstr>
      <vt:lpstr>'Test Case'!Print_Area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Flavianus Delvin</dc:creator>
  <cp:lastModifiedBy>Flavianus Delvin</cp:lastModifiedBy>
  <cp:lastPrinted>2025-09-14T07:26:47Z</cp:lastPrinted>
  <dcterms:created xsi:type="dcterms:W3CDTF">2025-09-12T12:51:29Z</dcterms:created>
  <dcterms:modified xsi:type="dcterms:W3CDTF">2025-09-14T07:52:04Z</dcterms:modified>
</cp:coreProperties>
</file>